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10.4" sheetId="21" r:id="rId1"/>
  </sheets>
  <calcPr calcId="125725"/>
</workbook>
</file>

<file path=xl/calcChain.xml><?xml version="1.0" encoding="utf-8"?>
<calcChain xmlns="http://schemas.openxmlformats.org/spreadsheetml/2006/main">
  <c r="E43" i="21"/>
  <c r="D43"/>
  <c r="E38"/>
  <c r="D38"/>
  <c r="E37"/>
  <c r="D37"/>
  <c r="E33"/>
  <c r="D33"/>
  <c r="E31"/>
  <c r="D31"/>
  <c r="E27"/>
  <c r="D27"/>
  <c r="E25"/>
  <c r="D25"/>
  <c r="E24"/>
  <c r="D24"/>
  <c r="E23"/>
  <c r="D23"/>
  <c r="E19"/>
  <c r="D19"/>
  <c r="E17"/>
  <c r="D17"/>
  <c r="E16"/>
  <c r="D16"/>
  <c r="E12"/>
  <c r="D12"/>
  <c r="C44" l="1"/>
  <c r="E44"/>
  <c r="D44"/>
  <c r="C39"/>
  <c r="C32"/>
  <c r="C26"/>
  <c r="C18"/>
  <c r="E18"/>
  <c r="E39" l="1"/>
  <c r="D39"/>
  <c r="D26"/>
  <c r="E32"/>
  <c r="D32"/>
  <c r="E26"/>
  <c r="D18"/>
</calcChain>
</file>

<file path=xl/sharedStrings.xml><?xml version="1.0" encoding="utf-8"?>
<sst xmlns="http://schemas.openxmlformats.org/spreadsheetml/2006/main" count="107" uniqueCount="46">
  <si>
    <t>Наименование исследований и медицинских вмешательств</t>
  </si>
  <si>
    <t>Тариф (руб.)</t>
  </si>
  <si>
    <t>Приложение 10.4</t>
  </si>
  <si>
    <t xml:space="preserve">ИТОГО  комплексное посещение: </t>
  </si>
  <si>
    <t xml:space="preserve">ИТОГО комплексное посещение: </t>
  </si>
  <si>
    <t>Возраст</t>
  </si>
  <si>
    <t>18, 19, 20, 22, 23, 25, 26, 28, 29 лет</t>
  </si>
  <si>
    <t>30, 35, 40, 45 лет</t>
  </si>
  <si>
    <t xml:space="preserve">Прием (осмотр) врачом- урологом (при его отсутствии врачом хирургом, прошедшим подготовку по вопросу репродуктивного здоровья у мужчин) </t>
  </si>
  <si>
    <t>18 - 49 лет</t>
  </si>
  <si>
    <t>х</t>
  </si>
  <si>
    <t>Женщины</t>
  </si>
  <si>
    <t>Наименование  медицинской услуги</t>
  </si>
  <si>
    <t>31-34, 36-39, 41-44 лет</t>
  </si>
  <si>
    <t>Мужчины</t>
  </si>
  <si>
    <t>Спермограмма</t>
  </si>
  <si>
    <t>Ультразвуковое исследование предстательной железы и органов мошонки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</si>
  <si>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 (Chlamidia trahomatis, Neisseria gonorrhoeae, Ureaplasma urealyticum, Trichomonas vaginalis, Mycoplasma genitalium)</t>
  </si>
  <si>
    <t>Повторный прием (осмотр) врачом-урологом (при его отсутствии врачом хирургом, прошедшим подготовку по вопросу репродуктивного здоровья у мужчин)</t>
  </si>
  <si>
    <t>Проведение лабораторных исследований  мазков в целях выявления возбудителей инфекционных заболеваний органов малого таза методом полимеразной цепной реакции (ПЦР) определение ДНК возбудителей инфекций передоваемых половым путем  (Neisseria gonorrhoeae, Trichomonas vaginalis, Chlamidia trahomatis, Mycoplasma genitalium) (А26.20.034.001)</t>
  </si>
  <si>
    <t>Ультразвуковое исследование молочных желез (А04.20.002)</t>
  </si>
  <si>
    <t>Прием (осмотр, консультация) врача-акушера-гинеколога повторный (В01.001.002)</t>
  </si>
  <si>
    <t>Прием (осмотр) врачом акушером-гинекологом:  (В01.001.001), гинекологический осмотр с визуальным осмотром наружных половых органов (А01.20.002), в том числе:</t>
  </si>
  <si>
    <t>пальпация молочных желез (А01.20.006)</t>
  </si>
  <si>
    <t xml:space="preserve">осмотр шейки матки в зеркалах (А02.20.001) с забором материала на исследование, бимануальным влагалищным исследованием (А01.20.003) 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</si>
  <si>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</si>
  <si>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Микроскопическое исследование влагалищных мазков (А12.20.001), определение концентрации водородных ионов (рН) отделяемого слизистой оболочки влагалища (А09.20.011)</t>
  </si>
  <si>
    <t>Цитологическое исследование микропрепарата с  шейки матки (А08.20.017) и цирвикального канала (А08.20.017.001) или жидкостное цитологическое исследование микропрепарата шейки матки (А08.20.017.002)(соскоба) с окрашиванием по Папаниколау (другие способы окраски не допускаются)</t>
  </si>
  <si>
    <t>Ультразвуковое исследование матки и придатков трансвагинальное (пороки развития влагалища, virgo) (А04.20.001.001), ультразвуковое исследование матки и придатков трансабдоминальное (А04.20.001)</t>
  </si>
  <si>
    <t>21, 24, 27 лет</t>
  </si>
  <si>
    <t>** Тариф увеличен на 10%</t>
  </si>
  <si>
    <t>*** Тариф увеличен на 20%</t>
  </si>
  <si>
    <t>Тариф (руб.) в вечернее время и субботу **</t>
  </si>
  <si>
    <t>Тариф (руб.) мобильными бригадами***</t>
  </si>
  <si>
    <t>31, 32, 33, 34, 36, 37, 38, 39, 41, 42, 43, 44, 46, 47, 48, 49 лет</t>
  </si>
  <si>
    <r>
      <t>Проведение лабораторных исследований  мазков в целях выявления возбудителей инфекционных заболеваний органов малого таза методом полимеразной цепной реакции (ПЦР) определение ДНК возбудителей инфекций передоваемых половым путем  (Neisseria gonorrhoeae, Trichomonas vaginalis, Chlamidia trahomatis, Mycoplasma genitalium) в отделяемом слизистых женских половых органов методом ПЦР (А26.20.034.001) и  определения ДНК вирусов паппиломы человека (</t>
    </r>
    <r>
      <rPr>
        <i/>
        <sz val="11"/>
        <color theme="1"/>
        <rFont val="Times New Roman"/>
        <family val="1"/>
        <charset val="204"/>
      </rPr>
      <t>Papilloma virus</t>
    </r>
    <r>
      <rPr>
        <sz val="11"/>
        <color theme="1"/>
        <rFont val="Times New Roman"/>
        <family val="1"/>
        <charset val="204"/>
      </rPr>
      <t>) высокого концерогенного риска в отделяемом (соскобе) из цервикального канала методом ПЦР, качественное исследование (А26.20.009.002)</t>
    </r>
  </si>
  <si>
    <t>* Медицинские услуги по оценке репродуктивного здоровья мужчин и женщин соответствуют "Методическим рекомендациям по диспансеризации мужчин и женщин репродуктивного возраста с целью оценки репродуктивного здоровья", утвержденные Министерством здравоохранения Российской Федерации от 29 марта 2024 года.</t>
  </si>
  <si>
    <t>Тарифы на проведение 1 этапа диспансеризации для оценки репродуктивного здоровья женщин *</t>
  </si>
  <si>
    <t>Тарифы на проведение 1 этапа диспансеризации для оценки репродуктивного здоровья мужчин*</t>
  </si>
  <si>
    <t>Тарифы  на проведение второго этапа диспансеризации для оценки репродуктивного здоровья женщин и мужчин* (за единицу объема оказания медицинской помощи)</t>
  </si>
  <si>
    <t xml:space="preserve">Тарифы на проведение диспансеризации взрослого населения для оценки репродуктивного здоровья  </t>
  </si>
  <si>
    <t>Средняя стоимость диспансеризации для оценки репродуктивного здоровья мужчин, рублей</t>
  </si>
  <si>
    <t>мужчин</t>
  </si>
  <si>
    <t>женщин</t>
  </si>
  <si>
    <t>Средняя стоимость диспансеризации для оценки репродуктивного здоровья женщин и мужчин, рублей</t>
  </si>
  <si>
    <t>к Тарифному соглашению на 2026 год от   22.12.2025 г.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</si>
</sst>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8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2" fontId="1" fillId="2" borderId="0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/>
    <xf numFmtId="0" fontId="1" fillId="2" borderId="2" xfId="0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43" fontId="6" fillId="2" borderId="1" xfId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43" fontId="6" fillId="2" borderId="1" xfId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3" fillId="3" borderId="2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0"/>
  <sheetViews>
    <sheetView tabSelected="1" topLeftCell="A2" zoomScale="80" zoomScaleNormal="80" workbookViewId="0">
      <selection activeCell="G9" sqref="G9"/>
    </sheetView>
  </sheetViews>
  <sheetFormatPr defaultRowHeight="15"/>
  <cols>
    <col min="1" max="1" width="14.42578125" customWidth="1"/>
    <col min="2" max="2" width="69.5703125" customWidth="1"/>
    <col min="3" max="3" width="15.7109375" customWidth="1"/>
    <col min="4" max="4" width="18.28515625" customWidth="1"/>
    <col min="5" max="5" width="18.7109375" customWidth="1"/>
    <col min="172" max="172" width="36.85546875" customWidth="1"/>
    <col min="173" max="173" width="9.5703125" customWidth="1"/>
    <col min="174" max="174" width="10.7109375" customWidth="1"/>
    <col min="175" max="175" width="9.140625" customWidth="1"/>
    <col min="176" max="178" width="13.28515625" customWidth="1"/>
    <col min="179" max="179" width="9.5703125" customWidth="1"/>
    <col min="180" max="180" width="10.140625" customWidth="1"/>
    <col min="181" max="181" width="9.140625" customWidth="1"/>
    <col min="182" max="184" width="12" customWidth="1"/>
    <col min="185" max="185" width="9.85546875" customWidth="1"/>
    <col min="186" max="186" width="10.5703125" customWidth="1"/>
    <col min="187" max="187" width="9.140625" customWidth="1"/>
    <col min="188" max="190" width="12.140625" customWidth="1"/>
    <col min="191" max="191" width="9.85546875" customWidth="1"/>
    <col min="192" max="192" width="10.5703125" customWidth="1"/>
    <col min="193" max="193" width="9.140625" customWidth="1"/>
    <col min="194" max="196" width="12.140625" customWidth="1"/>
    <col min="428" max="428" width="36.85546875" customWidth="1"/>
    <col min="429" max="429" width="9.5703125" customWidth="1"/>
    <col min="430" max="430" width="10.7109375" customWidth="1"/>
    <col min="431" max="431" width="9.140625" customWidth="1"/>
    <col min="432" max="434" width="13.28515625" customWidth="1"/>
    <col min="435" max="435" width="9.5703125" customWidth="1"/>
    <col min="436" max="436" width="10.140625" customWidth="1"/>
    <col min="437" max="437" width="9.140625" customWidth="1"/>
    <col min="438" max="440" width="12" customWidth="1"/>
    <col min="441" max="441" width="9.85546875" customWidth="1"/>
    <col min="442" max="442" width="10.5703125" customWidth="1"/>
    <col min="443" max="443" width="9.140625" customWidth="1"/>
    <col min="444" max="446" width="12.140625" customWidth="1"/>
    <col min="447" max="447" width="9.85546875" customWidth="1"/>
    <col min="448" max="448" width="10.5703125" customWidth="1"/>
    <col min="449" max="449" width="9.140625" customWidth="1"/>
    <col min="450" max="452" width="12.140625" customWidth="1"/>
    <col min="684" max="684" width="36.85546875" customWidth="1"/>
    <col min="685" max="685" width="9.5703125" customWidth="1"/>
    <col min="686" max="686" width="10.7109375" customWidth="1"/>
    <col min="687" max="687" width="9.140625" customWidth="1"/>
    <col min="688" max="690" width="13.28515625" customWidth="1"/>
    <col min="691" max="691" width="9.5703125" customWidth="1"/>
    <col min="692" max="692" width="10.140625" customWidth="1"/>
    <col min="693" max="693" width="9.140625" customWidth="1"/>
    <col min="694" max="696" width="12" customWidth="1"/>
    <col min="697" max="697" width="9.85546875" customWidth="1"/>
    <col min="698" max="698" width="10.5703125" customWidth="1"/>
    <col min="699" max="699" width="9.140625" customWidth="1"/>
    <col min="700" max="702" width="12.140625" customWidth="1"/>
    <col min="703" max="703" width="9.85546875" customWidth="1"/>
    <col min="704" max="704" width="10.5703125" customWidth="1"/>
    <col min="705" max="705" width="9.140625" customWidth="1"/>
    <col min="706" max="708" width="12.140625" customWidth="1"/>
    <col min="940" max="940" width="36.85546875" customWidth="1"/>
    <col min="941" max="941" width="9.5703125" customWidth="1"/>
    <col min="942" max="942" width="10.7109375" customWidth="1"/>
    <col min="943" max="943" width="9.140625" customWidth="1"/>
    <col min="944" max="946" width="13.28515625" customWidth="1"/>
    <col min="947" max="947" width="9.5703125" customWidth="1"/>
    <col min="948" max="948" width="10.140625" customWidth="1"/>
    <col min="949" max="949" width="9.140625" customWidth="1"/>
    <col min="950" max="952" width="12" customWidth="1"/>
    <col min="953" max="953" width="9.85546875" customWidth="1"/>
    <col min="954" max="954" width="10.5703125" customWidth="1"/>
    <col min="955" max="955" width="9.140625" customWidth="1"/>
    <col min="956" max="958" width="12.140625" customWidth="1"/>
    <col min="959" max="959" width="9.85546875" customWidth="1"/>
    <col min="960" max="960" width="10.5703125" customWidth="1"/>
    <col min="961" max="961" width="9.140625" customWidth="1"/>
    <col min="962" max="964" width="12.140625" customWidth="1"/>
    <col min="1196" max="1196" width="36.85546875" customWidth="1"/>
    <col min="1197" max="1197" width="9.5703125" customWidth="1"/>
    <col min="1198" max="1198" width="10.7109375" customWidth="1"/>
    <col min="1199" max="1199" width="9.140625" customWidth="1"/>
    <col min="1200" max="1202" width="13.28515625" customWidth="1"/>
    <col min="1203" max="1203" width="9.5703125" customWidth="1"/>
    <col min="1204" max="1204" width="10.140625" customWidth="1"/>
    <col min="1205" max="1205" width="9.140625" customWidth="1"/>
    <col min="1206" max="1208" width="12" customWidth="1"/>
    <col min="1209" max="1209" width="9.85546875" customWidth="1"/>
    <col min="1210" max="1210" width="10.5703125" customWidth="1"/>
    <col min="1211" max="1211" width="9.140625" customWidth="1"/>
    <col min="1212" max="1214" width="12.140625" customWidth="1"/>
    <col min="1215" max="1215" width="9.85546875" customWidth="1"/>
    <col min="1216" max="1216" width="10.5703125" customWidth="1"/>
    <col min="1217" max="1217" width="9.140625" customWidth="1"/>
    <col min="1218" max="1220" width="12.140625" customWidth="1"/>
    <col min="1452" max="1452" width="36.85546875" customWidth="1"/>
    <col min="1453" max="1453" width="9.5703125" customWidth="1"/>
    <col min="1454" max="1454" width="10.7109375" customWidth="1"/>
    <col min="1455" max="1455" width="9.140625" customWidth="1"/>
    <col min="1456" max="1458" width="13.28515625" customWidth="1"/>
    <col min="1459" max="1459" width="9.5703125" customWidth="1"/>
    <col min="1460" max="1460" width="10.140625" customWidth="1"/>
    <col min="1461" max="1461" width="9.140625" customWidth="1"/>
    <col min="1462" max="1464" width="12" customWidth="1"/>
    <col min="1465" max="1465" width="9.85546875" customWidth="1"/>
    <col min="1466" max="1466" width="10.5703125" customWidth="1"/>
    <col min="1467" max="1467" width="9.140625" customWidth="1"/>
    <col min="1468" max="1470" width="12.140625" customWidth="1"/>
    <col min="1471" max="1471" width="9.85546875" customWidth="1"/>
    <col min="1472" max="1472" width="10.5703125" customWidth="1"/>
    <col min="1473" max="1473" width="9.140625" customWidth="1"/>
    <col min="1474" max="1476" width="12.140625" customWidth="1"/>
    <col min="1708" max="1708" width="36.85546875" customWidth="1"/>
    <col min="1709" max="1709" width="9.5703125" customWidth="1"/>
    <col min="1710" max="1710" width="10.7109375" customWidth="1"/>
    <col min="1711" max="1711" width="9.140625" customWidth="1"/>
    <col min="1712" max="1714" width="13.28515625" customWidth="1"/>
    <col min="1715" max="1715" width="9.5703125" customWidth="1"/>
    <col min="1716" max="1716" width="10.140625" customWidth="1"/>
    <col min="1717" max="1717" width="9.140625" customWidth="1"/>
    <col min="1718" max="1720" width="12" customWidth="1"/>
    <col min="1721" max="1721" width="9.85546875" customWidth="1"/>
    <col min="1722" max="1722" width="10.5703125" customWidth="1"/>
    <col min="1723" max="1723" width="9.140625" customWidth="1"/>
    <col min="1724" max="1726" width="12.140625" customWidth="1"/>
    <col min="1727" max="1727" width="9.85546875" customWidth="1"/>
    <col min="1728" max="1728" width="10.5703125" customWidth="1"/>
    <col min="1729" max="1729" width="9.140625" customWidth="1"/>
    <col min="1730" max="1732" width="12.140625" customWidth="1"/>
    <col min="1964" max="1964" width="36.85546875" customWidth="1"/>
    <col min="1965" max="1965" width="9.5703125" customWidth="1"/>
    <col min="1966" max="1966" width="10.7109375" customWidth="1"/>
    <col min="1967" max="1967" width="9.140625" customWidth="1"/>
    <col min="1968" max="1970" width="13.28515625" customWidth="1"/>
    <col min="1971" max="1971" width="9.5703125" customWidth="1"/>
    <col min="1972" max="1972" width="10.140625" customWidth="1"/>
    <col min="1973" max="1973" width="9.140625" customWidth="1"/>
    <col min="1974" max="1976" width="12" customWidth="1"/>
    <col min="1977" max="1977" width="9.85546875" customWidth="1"/>
    <col min="1978" max="1978" width="10.5703125" customWidth="1"/>
    <col min="1979" max="1979" width="9.140625" customWidth="1"/>
    <col min="1980" max="1982" width="12.140625" customWidth="1"/>
    <col min="1983" max="1983" width="9.85546875" customWidth="1"/>
    <col min="1984" max="1984" width="10.5703125" customWidth="1"/>
    <col min="1985" max="1985" width="9.140625" customWidth="1"/>
    <col min="1986" max="1988" width="12.140625" customWidth="1"/>
    <col min="2220" max="2220" width="36.85546875" customWidth="1"/>
    <col min="2221" max="2221" width="9.5703125" customWidth="1"/>
    <col min="2222" max="2222" width="10.7109375" customWidth="1"/>
    <col min="2223" max="2223" width="9.140625" customWidth="1"/>
    <col min="2224" max="2226" width="13.28515625" customWidth="1"/>
    <col min="2227" max="2227" width="9.5703125" customWidth="1"/>
    <col min="2228" max="2228" width="10.140625" customWidth="1"/>
    <col min="2229" max="2229" width="9.140625" customWidth="1"/>
    <col min="2230" max="2232" width="12" customWidth="1"/>
    <col min="2233" max="2233" width="9.85546875" customWidth="1"/>
    <col min="2234" max="2234" width="10.5703125" customWidth="1"/>
    <col min="2235" max="2235" width="9.140625" customWidth="1"/>
    <col min="2236" max="2238" width="12.140625" customWidth="1"/>
    <col min="2239" max="2239" width="9.85546875" customWidth="1"/>
    <col min="2240" max="2240" width="10.5703125" customWidth="1"/>
    <col min="2241" max="2241" width="9.140625" customWidth="1"/>
    <col min="2242" max="2244" width="12.140625" customWidth="1"/>
    <col min="2476" max="2476" width="36.85546875" customWidth="1"/>
    <col min="2477" max="2477" width="9.5703125" customWidth="1"/>
    <col min="2478" max="2478" width="10.7109375" customWidth="1"/>
    <col min="2479" max="2479" width="9.140625" customWidth="1"/>
    <col min="2480" max="2482" width="13.28515625" customWidth="1"/>
    <col min="2483" max="2483" width="9.5703125" customWidth="1"/>
    <col min="2484" max="2484" width="10.140625" customWidth="1"/>
    <col min="2485" max="2485" width="9.140625" customWidth="1"/>
    <col min="2486" max="2488" width="12" customWidth="1"/>
    <col min="2489" max="2489" width="9.85546875" customWidth="1"/>
    <col min="2490" max="2490" width="10.5703125" customWidth="1"/>
    <col min="2491" max="2491" width="9.140625" customWidth="1"/>
    <col min="2492" max="2494" width="12.140625" customWidth="1"/>
    <col min="2495" max="2495" width="9.85546875" customWidth="1"/>
    <col min="2496" max="2496" width="10.5703125" customWidth="1"/>
    <col min="2497" max="2497" width="9.140625" customWidth="1"/>
    <col min="2498" max="2500" width="12.140625" customWidth="1"/>
    <col min="2732" max="2732" width="36.85546875" customWidth="1"/>
    <col min="2733" max="2733" width="9.5703125" customWidth="1"/>
    <col min="2734" max="2734" width="10.7109375" customWidth="1"/>
    <col min="2735" max="2735" width="9.140625" customWidth="1"/>
    <col min="2736" max="2738" width="13.28515625" customWidth="1"/>
    <col min="2739" max="2739" width="9.5703125" customWidth="1"/>
    <col min="2740" max="2740" width="10.140625" customWidth="1"/>
    <col min="2741" max="2741" width="9.140625" customWidth="1"/>
    <col min="2742" max="2744" width="12" customWidth="1"/>
    <col min="2745" max="2745" width="9.85546875" customWidth="1"/>
    <col min="2746" max="2746" width="10.5703125" customWidth="1"/>
    <col min="2747" max="2747" width="9.140625" customWidth="1"/>
    <col min="2748" max="2750" width="12.140625" customWidth="1"/>
    <col min="2751" max="2751" width="9.85546875" customWidth="1"/>
    <col min="2752" max="2752" width="10.5703125" customWidth="1"/>
    <col min="2753" max="2753" width="9.140625" customWidth="1"/>
    <col min="2754" max="2756" width="12.140625" customWidth="1"/>
    <col min="2988" max="2988" width="36.85546875" customWidth="1"/>
    <col min="2989" max="2989" width="9.5703125" customWidth="1"/>
    <col min="2990" max="2990" width="10.7109375" customWidth="1"/>
    <col min="2991" max="2991" width="9.140625" customWidth="1"/>
    <col min="2992" max="2994" width="13.28515625" customWidth="1"/>
    <col min="2995" max="2995" width="9.5703125" customWidth="1"/>
    <col min="2996" max="2996" width="10.140625" customWidth="1"/>
    <col min="2997" max="2997" width="9.140625" customWidth="1"/>
    <col min="2998" max="3000" width="12" customWidth="1"/>
    <col min="3001" max="3001" width="9.85546875" customWidth="1"/>
    <col min="3002" max="3002" width="10.5703125" customWidth="1"/>
    <col min="3003" max="3003" width="9.140625" customWidth="1"/>
    <col min="3004" max="3006" width="12.140625" customWidth="1"/>
    <col min="3007" max="3007" width="9.85546875" customWidth="1"/>
    <col min="3008" max="3008" width="10.5703125" customWidth="1"/>
    <col min="3009" max="3009" width="9.140625" customWidth="1"/>
    <col min="3010" max="3012" width="12.140625" customWidth="1"/>
    <col min="3244" max="3244" width="36.85546875" customWidth="1"/>
    <col min="3245" max="3245" width="9.5703125" customWidth="1"/>
    <col min="3246" max="3246" width="10.7109375" customWidth="1"/>
    <col min="3247" max="3247" width="9.140625" customWidth="1"/>
    <col min="3248" max="3250" width="13.28515625" customWidth="1"/>
    <col min="3251" max="3251" width="9.5703125" customWidth="1"/>
    <col min="3252" max="3252" width="10.140625" customWidth="1"/>
    <col min="3253" max="3253" width="9.140625" customWidth="1"/>
    <col min="3254" max="3256" width="12" customWidth="1"/>
    <col min="3257" max="3257" width="9.85546875" customWidth="1"/>
    <col min="3258" max="3258" width="10.5703125" customWidth="1"/>
    <col min="3259" max="3259" width="9.140625" customWidth="1"/>
    <col min="3260" max="3262" width="12.140625" customWidth="1"/>
    <col min="3263" max="3263" width="9.85546875" customWidth="1"/>
    <col min="3264" max="3264" width="10.5703125" customWidth="1"/>
    <col min="3265" max="3265" width="9.140625" customWidth="1"/>
    <col min="3266" max="3268" width="12.140625" customWidth="1"/>
    <col min="3500" max="3500" width="36.85546875" customWidth="1"/>
    <col min="3501" max="3501" width="9.5703125" customWidth="1"/>
    <col min="3502" max="3502" width="10.7109375" customWidth="1"/>
    <col min="3503" max="3503" width="9.140625" customWidth="1"/>
    <col min="3504" max="3506" width="13.28515625" customWidth="1"/>
    <col min="3507" max="3507" width="9.5703125" customWidth="1"/>
    <col min="3508" max="3508" width="10.140625" customWidth="1"/>
    <col min="3509" max="3509" width="9.140625" customWidth="1"/>
    <col min="3510" max="3512" width="12" customWidth="1"/>
    <col min="3513" max="3513" width="9.85546875" customWidth="1"/>
    <col min="3514" max="3514" width="10.5703125" customWidth="1"/>
    <col min="3515" max="3515" width="9.140625" customWidth="1"/>
    <col min="3516" max="3518" width="12.140625" customWidth="1"/>
    <col min="3519" max="3519" width="9.85546875" customWidth="1"/>
    <col min="3520" max="3520" width="10.5703125" customWidth="1"/>
    <col min="3521" max="3521" width="9.140625" customWidth="1"/>
    <col min="3522" max="3524" width="12.140625" customWidth="1"/>
    <col min="3756" max="3756" width="36.85546875" customWidth="1"/>
    <col min="3757" max="3757" width="9.5703125" customWidth="1"/>
    <col min="3758" max="3758" width="10.7109375" customWidth="1"/>
    <col min="3759" max="3759" width="9.140625" customWidth="1"/>
    <col min="3760" max="3762" width="13.28515625" customWidth="1"/>
    <col min="3763" max="3763" width="9.5703125" customWidth="1"/>
    <col min="3764" max="3764" width="10.140625" customWidth="1"/>
    <col min="3765" max="3765" width="9.140625" customWidth="1"/>
    <col min="3766" max="3768" width="12" customWidth="1"/>
    <col min="3769" max="3769" width="9.85546875" customWidth="1"/>
    <col min="3770" max="3770" width="10.5703125" customWidth="1"/>
    <col min="3771" max="3771" width="9.140625" customWidth="1"/>
    <col min="3772" max="3774" width="12.140625" customWidth="1"/>
    <col min="3775" max="3775" width="9.85546875" customWidth="1"/>
    <col min="3776" max="3776" width="10.5703125" customWidth="1"/>
    <col min="3777" max="3777" width="9.140625" customWidth="1"/>
    <col min="3778" max="3780" width="12.140625" customWidth="1"/>
    <col min="4012" max="4012" width="36.85546875" customWidth="1"/>
    <col min="4013" max="4013" width="9.5703125" customWidth="1"/>
    <col min="4014" max="4014" width="10.7109375" customWidth="1"/>
    <col min="4015" max="4015" width="9.140625" customWidth="1"/>
    <col min="4016" max="4018" width="13.28515625" customWidth="1"/>
    <col min="4019" max="4019" width="9.5703125" customWidth="1"/>
    <col min="4020" max="4020" width="10.140625" customWidth="1"/>
    <col min="4021" max="4021" width="9.140625" customWidth="1"/>
    <col min="4022" max="4024" width="12" customWidth="1"/>
    <col min="4025" max="4025" width="9.85546875" customWidth="1"/>
    <col min="4026" max="4026" width="10.5703125" customWidth="1"/>
    <col min="4027" max="4027" width="9.140625" customWidth="1"/>
    <col min="4028" max="4030" width="12.140625" customWidth="1"/>
    <col min="4031" max="4031" width="9.85546875" customWidth="1"/>
    <col min="4032" max="4032" width="10.5703125" customWidth="1"/>
    <col min="4033" max="4033" width="9.140625" customWidth="1"/>
    <col min="4034" max="4036" width="12.140625" customWidth="1"/>
    <col min="4268" max="4268" width="36.85546875" customWidth="1"/>
    <col min="4269" max="4269" width="9.5703125" customWidth="1"/>
    <col min="4270" max="4270" width="10.7109375" customWidth="1"/>
    <col min="4271" max="4271" width="9.140625" customWidth="1"/>
    <col min="4272" max="4274" width="13.28515625" customWidth="1"/>
    <col min="4275" max="4275" width="9.5703125" customWidth="1"/>
    <col min="4276" max="4276" width="10.140625" customWidth="1"/>
    <col min="4277" max="4277" width="9.140625" customWidth="1"/>
    <col min="4278" max="4280" width="12" customWidth="1"/>
    <col min="4281" max="4281" width="9.85546875" customWidth="1"/>
    <col min="4282" max="4282" width="10.5703125" customWidth="1"/>
    <col min="4283" max="4283" width="9.140625" customWidth="1"/>
    <col min="4284" max="4286" width="12.140625" customWidth="1"/>
    <col min="4287" max="4287" width="9.85546875" customWidth="1"/>
    <col min="4288" max="4288" width="10.5703125" customWidth="1"/>
    <col min="4289" max="4289" width="9.140625" customWidth="1"/>
    <col min="4290" max="4292" width="12.140625" customWidth="1"/>
    <col min="4524" max="4524" width="36.85546875" customWidth="1"/>
    <col min="4525" max="4525" width="9.5703125" customWidth="1"/>
    <col min="4526" max="4526" width="10.7109375" customWidth="1"/>
    <col min="4527" max="4527" width="9.140625" customWidth="1"/>
    <col min="4528" max="4530" width="13.28515625" customWidth="1"/>
    <col min="4531" max="4531" width="9.5703125" customWidth="1"/>
    <col min="4532" max="4532" width="10.140625" customWidth="1"/>
    <col min="4533" max="4533" width="9.140625" customWidth="1"/>
    <col min="4534" max="4536" width="12" customWidth="1"/>
    <col min="4537" max="4537" width="9.85546875" customWidth="1"/>
    <col min="4538" max="4538" width="10.5703125" customWidth="1"/>
    <col min="4539" max="4539" width="9.140625" customWidth="1"/>
    <col min="4540" max="4542" width="12.140625" customWidth="1"/>
    <col min="4543" max="4543" width="9.85546875" customWidth="1"/>
    <col min="4544" max="4544" width="10.5703125" customWidth="1"/>
    <col min="4545" max="4545" width="9.140625" customWidth="1"/>
    <col min="4546" max="4548" width="12.140625" customWidth="1"/>
    <col min="4780" max="4780" width="36.85546875" customWidth="1"/>
    <col min="4781" max="4781" width="9.5703125" customWidth="1"/>
    <col min="4782" max="4782" width="10.7109375" customWidth="1"/>
    <col min="4783" max="4783" width="9.140625" customWidth="1"/>
    <col min="4784" max="4786" width="13.28515625" customWidth="1"/>
    <col min="4787" max="4787" width="9.5703125" customWidth="1"/>
    <col min="4788" max="4788" width="10.140625" customWidth="1"/>
    <col min="4789" max="4789" width="9.140625" customWidth="1"/>
    <col min="4790" max="4792" width="12" customWidth="1"/>
    <col min="4793" max="4793" width="9.85546875" customWidth="1"/>
    <col min="4794" max="4794" width="10.5703125" customWidth="1"/>
    <col min="4795" max="4795" width="9.140625" customWidth="1"/>
    <col min="4796" max="4798" width="12.140625" customWidth="1"/>
    <col min="4799" max="4799" width="9.85546875" customWidth="1"/>
    <col min="4800" max="4800" width="10.5703125" customWidth="1"/>
    <col min="4801" max="4801" width="9.140625" customWidth="1"/>
    <col min="4802" max="4804" width="12.140625" customWidth="1"/>
    <col min="5036" max="5036" width="36.85546875" customWidth="1"/>
    <col min="5037" max="5037" width="9.5703125" customWidth="1"/>
    <col min="5038" max="5038" width="10.7109375" customWidth="1"/>
    <col min="5039" max="5039" width="9.140625" customWidth="1"/>
    <col min="5040" max="5042" width="13.28515625" customWidth="1"/>
    <col min="5043" max="5043" width="9.5703125" customWidth="1"/>
    <col min="5044" max="5044" width="10.140625" customWidth="1"/>
    <col min="5045" max="5045" width="9.140625" customWidth="1"/>
    <col min="5046" max="5048" width="12" customWidth="1"/>
    <col min="5049" max="5049" width="9.85546875" customWidth="1"/>
    <col min="5050" max="5050" width="10.5703125" customWidth="1"/>
    <col min="5051" max="5051" width="9.140625" customWidth="1"/>
    <col min="5052" max="5054" width="12.140625" customWidth="1"/>
    <col min="5055" max="5055" width="9.85546875" customWidth="1"/>
    <col min="5056" max="5056" width="10.5703125" customWidth="1"/>
    <col min="5057" max="5057" width="9.140625" customWidth="1"/>
    <col min="5058" max="5060" width="12.140625" customWidth="1"/>
    <col min="5292" max="5292" width="36.85546875" customWidth="1"/>
    <col min="5293" max="5293" width="9.5703125" customWidth="1"/>
    <col min="5294" max="5294" width="10.7109375" customWidth="1"/>
    <col min="5295" max="5295" width="9.140625" customWidth="1"/>
    <col min="5296" max="5298" width="13.28515625" customWidth="1"/>
    <col min="5299" max="5299" width="9.5703125" customWidth="1"/>
    <col min="5300" max="5300" width="10.140625" customWidth="1"/>
    <col min="5301" max="5301" width="9.140625" customWidth="1"/>
    <col min="5302" max="5304" width="12" customWidth="1"/>
    <col min="5305" max="5305" width="9.85546875" customWidth="1"/>
    <col min="5306" max="5306" width="10.5703125" customWidth="1"/>
    <col min="5307" max="5307" width="9.140625" customWidth="1"/>
    <col min="5308" max="5310" width="12.140625" customWidth="1"/>
    <col min="5311" max="5311" width="9.85546875" customWidth="1"/>
    <col min="5312" max="5312" width="10.5703125" customWidth="1"/>
    <col min="5313" max="5313" width="9.140625" customWidth="1"/>
    <col min="5314" max="5316" width="12.140625" customWidth="1"/>
    <col min="5548" max="5548" width="36.85546875" customWidth="1"/>
    <col min="5549" max="5549" width="9.5703125" customWidth="1"/>
    <col min="5550" max="5550" width="10.7109375" customWidth="1"/>
    <col min="5551" max="5551" width="9.140625" customWidth="1"/>
    <col min="5552" max="5554" width="13.28515625" customWidth="1"/>
    <col min="5555" max="5555" width="9.5703125" customWidth="1"/>
    <col min="5556" max="5556" width="10.140625" customWidth="1"/>
    <col min="5557" max="5557" width="9.140625" customWidth="1"/>
    <col min="5558" max="5560" width="12" customWidth="1"/>
    <col min="5561" max="5561" width="9.85546875" customWidth="1"/>
    <col min="5562" max="5562" width="10.5703125" customWidth="1"/>
    <col min="5563" max="5563" width="9.140625" customWidth="1"/>
    <col min="5564" max="5566" width="12.140625" customWidth="1"/>
    <col min="5567" max="5567" width="9.85546875" customWidth="1"/>
    <col min="5568" max="5568" width="10.5703125" customWidth="1"/>
    <col min="5569" max="5569" width="9.140625" customWidth="1"/>
    <col min="5570" max="5572" width="12.140625" customWidth="1"/>
    <col min="5804" max="5804" width="36.85546875" customWidth="1"/>
    <col min="5805" max="5805" width="9.5703125" customWidth="1"/>
    <col min="5806" max="5806" width="10.7109375" customWidth="1"/>
    <col min="5807" max="5807" width="9.140625" customWidth="1"/>
    <col min="5808" max="5810" width="13.28515625" customWidth="1"/>
    <col min="5811" max="5811" width="9.5703125" customWidth="1"/>
    <col min="5812" max="5812" width="10.140625" customWidth="1"/>
    <col min="5813" max="5813" width="9.140625" customWidth="1"/>
    <col min="5814" max="5816" width="12" customWidth="1"/>
    <col min="5817" max="5817" width="9.85546875" customWidth="1"/>
    <col min="5818" max="5818" width="10.5703125" customWidth="1"/>
    <col min="5819" max="5819" width="9.140625" customWidth="1"/>
    <col min="5820" max="5822" width="12.140625" customWidth="1"/>
    <col min="5823" max="5823" width="9.85546875" customWidth="1"/>
    <col min="5824" max="5824" width="10.5703125" customWidth="1"/>
    <col min="5825" max="5825" width="9.140625" customWidth="1"/>
    <col min="5826" max="5828" width="12.140625" customWidth="1"/>
    <col min="6060" max="6060" width="36.85546875" customWidth="1"/>
    <col min="6061" max="6061" width="9.5703125" customWidth="1"/>
    <col min="6062" max="6062" width="10.7109375" customWidth="1"/>
    <col min="6063" max="6063" width="9.140625" customWidth="1"/>
    <col min="6064" max="6066" width="13.28515625" customWidth="1"/>
    <col min="6067" max="6067" width="9.5703125" customWidth="1"/>
    <col min="6068" max="6068" width="10.140625" customWidth="1"/>
    <col min="6069" max="6069" width="9.140625" customWidth="1"/>
    <col min="6070" max="6072" width="12" customWidth="1"/>
    <col min="6073" max="6073" width="9.85546875" customWidth="1"/>
    <col min="6074" max="6074" width="10.5703125" customWidth="1"/>
    <col min="6075" max="6075" width="9.140625" customWidth="1"/>
    <col min="6076" max="6078" width="12.140625" customWidth="1"/>
    <col min="6079" max="6079" width="9.85546875" customWidth="1"/>
    <col min="6080" max="6080" width="10.5703125" customWidth="1"/>
    <col min="6081" max="6081" width="9.140625" customWidth="1"/>
    <col min="6082" max="6084" width="12.140625" customWidth="1"/>
    <col min="6316" max="6316" width="36.85546875" customWidth="1"/>
    <col min="6317" max="6317" width="9.5703125" customWidth="1"/>
    <col min="6318" max="6318" width="10.7109375" customWidth="1"/>
    <col min="6319" max="6319" width="9.140625" customWidth="1"/>
    <col min="6320" max="6322" width="13.28515625" customWidth="1"/>
    <col min="6323" max="6323" width="9.5703125" customWidth="1"/>
    <col min="6324" max="6324" width="10.140625" customWidth="1"/>
    <col min="6325" max="6325" width="9.140625" customWidth="1"/>
    <col min="6326" max="6328" width="12" customWidth="1"/>
    <col min="6329" max="6329" width="9.85546875" customWidth="1"/>
    <col min="6330" max="6330" width="10.5703125" customWidth="1"/>
    <col min="6331" max="6331" width="9.140625" customWidth="1"/>
    <col min="6332" max="6334" width="12.140625" customWidth="1"/>
    <col min="6335" max="6335" width="9.85546875" customWidth="1"/>
    <col min="6336" max="6336" width="10.5703125" customWidth="1"/>
    <col min="6337" max="6337" width="9.140625" customWidth="1"/>
    <col min="6338" max="6340" width="12.140625" customWidth="1"/>
    <col min="6572" max="6572" width="36.85546875" customWidth="1"/>
    <col min="6573" max="6573" width="9.5703125" customWidth="1"/>
    <col min="6574" max="6574" width="10.7109375" customWidth="1"/>
    <col min="6575" max="6575" width="9.140625" customWidth="1"/>
    <col min="6576" max="6578" width="13.28515625" customWidth="1"/>
    <col min="6579" max="6579" width="9.5703125" customWidth="1"/>
    <col min="6580" max="6580" width="10.140625" customWidth="1"/>
    <col min="6581" max="6581" width="9.140625" customWidth="1"/>
    <col min="6582" max="6584" width="12" customWidth="1"/>
    <col min="6585" max="6585" width="9.85546875" customWidth="1"/>
    <col min="6586" max="6586" width="10.5703125" customWidth="1"/>
    <col min="6587" max="6587" width="9.140625" customWidth="1"/>
    <col min="6588" max="6590" width="12.140625" customWidth="1"/>
    <col min="6591" max="6591" width="9.85546875" customWidth="1"/>
    <col min="6592" max="6592" width="10.5703125" customWidth="1"/>
    <col min="6593" max="6593" width="9.140625" customWidth="1"/>
    <col min="6594" max="6596" width="12.140625" customWidth="1"/>
    <col min="6828" max="6828" width="36.85546875" customWidth="1"/>
    <col min="6829" max="6829" width="9.5703125" customWidth="1"/>
    <col min="6830" max="6830" width="10.7109375" customWidth="1"/>
    <col min="6831" max="6831" width="9.140625" customWidth="1"/>
    <col min="6832" max="6834" width="13.28515625" customWidth="1"/>
    <col min="6835" max="6835" width="9.5703125" customWidth="1"/>
    <col min="6836" max="6836" width="10.140625" customWidth="1"/>
    <col min="6837" max="6837" width="9.140625" customWidth="1"/>
    <col min="6838" max="6840" width="12" customWidth="1"/>
    <col min="6841" max="6841" width="9.85546875" customWidth="1"/>
    <col min="6842" max="6842" width="10.5703125" customWidth="1"/>
    <col min="6843" max="6843" width="9.140625" customWidth="1"/>
    <col min="6844" max="6846" width="12.140625" customWidth="1"/>
    <col min="6847" max="6847" width="9.85546875" customWidth="1"/>
    <col min="6848" max="6848" width="10.5703125" customWidth="1"/>
    <col min="6849" max="6849" width="9.140625" customWidth="1"/>
    <col min="6850" max="6852" width="12.140625" customWidth="1"/>
    <col min="7084" max="7084" width="36.85546875" customWidth="1"/>
    <col min="7085" max="7085" width="9.5703125" customWidth="1"/>
    <col min="7086" max="7086" width="10.7109375" customWidth="1"/>
    <col min="7087" max="7087" width="9.140625" customWidth="1"/>
    <col min="7088" max="7090" width="13.28515625" customWidth="1"/>
    <col min="7091" max="7091" width="9.5703125" customWidth="1"/>
    <col min="7092" max="7092" width="10.140625" customWidth="1"/>
    <col min="7093" max="7093" width="9.140625" customWidth="1"/>
    <col min="7094" max="7096" width="12" customWidth="1"/>
    <col min="7097" max="7097" width="9.85546875" customWidth="1"/>
    <col min="7098" max="7098" width="10.5703125" customWidth="1"/>
    <col min="7099" max="7099" width="9.140625" customWidth="1"/>
    <col min="7100" max="7102" width="12.140625" customWidth="1"/>
    <col min="7103" max="7103" width="9.85546875" customWidth="1"/>
    <col min="7104" max="7104" width="10.5703125" customWidth="1"/>
    <col min="7105" max="7105" width="9.140625" customWidth="1"/>
    <col min="7106" max="7108" width="12.140625" customWidth="1"/>
    <col min="7340" max="7340" width="36.85546875" customWidth="1"/>
    <col min="7341" max="7341" width="9.5703125" customWidth="1"/>
    <col min="7342" max="7342" width="10.7109375" customWidth="1"/>
    <col min="7343" max="7343" width="9.140625" customWidth="1"/>
    <col min="7344" max="7346" width="13.28515625" customWidth="1"/>
    <col min="7347" max="7347" width="9.5703125" customWidth="1"/>
    <col min="7348" max="7348" width="10.140625" customWidth="1"/>
    <col min="7349" max="7349" width="9.140625" customWidth="1"/>
    <col min="7350" max="7352" width="12" customWidth="1"/>
    <col min="7353" max="7353" width="9.85546875" customWidth="1"/>
    <col min="7354" max="7354" width="10.5703125" customWidth="1"/>
    <col min="7355" max="7355" width="9.140625" customWidth="1"/>
    <col min="7356" max="7358" width="12.140625" customWidth="1"/>
    <col min="7359" max="7359" width="9.85546875" customWidth="1"/>
    <col min="7360" max="7360" width="10.5703125" customWidth="1"/>
    <col min="7361" max="7361" width="9.140625" customWidth="1"/>
    <col min="7362" max="7364" width="12.140625" customWidth="1"/>
    <col min="7596" max="7596" width="36.85546875" customWidth="1"/>
    <col min="7597" max="7597" width="9.5703125" customWidth="1"/>
    <col min="7598" max="7598" width="10.7109375" customWidth="1"/>
    <col min="7599" max="7599" width="9.140625" customWidth="1"/>
    <col min="7600" max="7602" width="13.28515625" customWidth="1"/>
    <col min="7603" max="7603" width="9.5703125" customWidth="1"/>
    <col min="7604" max="7604" width="10.140625" customWidth="1"/>
    <col min="7605" max="7605" width="9.140625" customWidth="1"/>
    <col min="7606" max="7608" width="12" customWidth="1"/>
    <col min="7609" max="7609" width="9.85546875" customWidth="1"/>
    <col min="7610" max="7610" width="10.5703125" customWidth="1"/>
    <col min="7611" max="7611" width="9.140625" customWidth="1"/>
    <col min="7612" max="7614" width="12.140625" customWidth="1"/>
    <col min="7615" max="7615" width="9.85546875" customWidth="1"/>
    <col min="7616" max="7616" width="10.5703125" customWidth="1"/>
    <col min="7617" max="7617" width="9.140625" customWidth="1"/>
    <col min="7618" max="7620" width="12.140625" customWidth="1"/>
    <col min="7852" max="7852" width="36.85546875" customWidth="1"/>
    <col min="7853" max="7853" width="9.5703125" customWidth="1"/>
    <col min="7854" max="7854" width="10.7109375" customWidth="1"/>
    <col min="7855" max="7855" width="9.140625" customWidth="1"/>
    <col min="7856" max="7858" width="13.28515625" customWidth="1"/>
    <col min="7859" max="7859" width="9.5703125" customWidth="1"/>
    <col min="7860" max="7860" width="10.140625" customWidth="1"/>
    <col min="7861" max="7861" width="9.140625" customWidth="1"/>
    <col min="7862" max="7864" width="12" customWidth="1"/>
    <col min="7865" max="7865" width="9.85546875" customWidth="1"/>
    <col min="7866" max="7866" width="10.5703125" customWidth="1"/>
    <col min="7867" max="7867" width="9.140625" customWidth="1"/>
    <col min="7868" max="7870" width="12.140625" customWidth="1"/>
    <col min="7871" max="7871" width="9.85546875" customWidth="1"/>
    <col min="7872" max="7872" width="10.5703125" customWidth="1"/>
    <col min="7873" max="7873" width="9.140625" customWidth="1"/>
    <col min="7874" max="7876" width="12.140625" customWidth="1"/>
    <col min="8108" max="8108" width="36.85546875" customWidth="1"/>
    <col min="8109" max="8109" width="9.5703125" customWidth="1"/>
    <col min="8110" max="8110" width="10.7109375" customWidth="1"/>
    <col min="8111" max="8111" width="9.140625" customWidth="1"/>
    <col min="8112" max="8114" width="13.28515625" customWidth="1"/>
    <col min="8115" max="8115" width="9.5703125" customWidth="1"/>
    <col min="8116" max="8116" width="10.140625" customWidth="1"/>
    <col min="8117" max="8117" width="9.140625" customWidth="1"/>
    <col min="8118" max="8120" width="12" customWidth="1"/>
    <col min="8121" max="8121" width="9.85546875" customWidth="1"/>
    <col min="8122" max="8122" width="10.5703125" customWidth="1"/>
    <col min="8123" max="8123" width="9.140625" customWidth="1"/>
    <col min="8124" max="8126" width="12.140625" customWidth="1"/>
    <col min="8127" max="8127" width="9.85546875" customWidth="1"/>
    <col min="8128" max="8128" width="10.5703125" customWidth="1"/>
    <col min="8129" max="8129" width="9.140625" customWidth="1"/>
    <col min="8130" max="8132" width="12.140625" customWidth="1"/>
    <col min="8364" max="8364" width="36.85546875" customWidth="1"/>
    <col min="8365" max="8365" width="9.5703125" customWidth="1"/>
    <col min="8366" max="8366" width="10.7109375" customWidth="1"/>
    <col min="8367" max="8367" width="9.140625" customWidth="1"/>
    <col min="8368" max="8370" width="13.28515625" customWidth="1"/>
    <col min="8371" max="8371" width="9.5703125" customWidth="1"/>
    <col min="8372" max="8372" width="10.140625" customWidth="1"/>
    <col min="8373" max="8373" width="9.140625" customWidth="1"/>
    <col min="8374" max="8376" width="12" customWidth="1"/>
    <col min="8377" max="8377" width="9.85546875" customWidth="1"/>
    <col min="8378" max="8378" width="10.5703125" customWidth="1"/>
    <col min="8379" max="8379" width="9.140625" customWidth="1"/>
    <col min="8380" max="8382" width="12.140625" customWidth="1"/>
    <col min="8383" max="8383" width="9.85546875" customWidth="1"/>
    <col min="8384" max="8384" width="10.5703125" customWidth="1"/>
    <col min="8385" max="8385" width="9.140625" customWidth="1"/>
    <col min="8386" max="8388" width="12.140625" customWidth="1"/>
    <col min="8620" max="8620" width="36.85546875" customWidth="1"/>
    <col min="8621" max="8621" width="9.5703125" customWidth="1"/>
    <col min="8622" max="8622" width="10.7109375" customWidth="1"/>
    <col min="8623" max="8623" width="9.140625" customWidth="1"/>
    <col min="8624" max="8626" width="13.28515625" customWidth="1"/>
    <col min="8627" max="8627" width="9.5703125" customWidth="1"/>
    <col min="8628" max="8628" width="10.140625" customWidth="1"/>
    <col min="8629" max="8629" width="9.140625" customWidth="1"/>
    <col min="8630" max="8632" width="12" customWidth="1"/>
    <col min="8633" max="8633" width="9.85546875" customWidth="1"/>
    <col min="8634" max="8634" width="10.5703125" customWidth="1"/>
    <col min="8635" max="8635" width="9.140625" customWidth="1"/>
    <col min="8636" max="8638" width="12.140625" customWidth="1"/>
    <col min="8639" max="8639" width="9.85546875" customWidth="1"/>
    <col min="8640" max="8640" width="10.5703125" customWidth="1"/>
    <col min="8641" max="8641" width="9.140625" customWidth="1"/>
    <col min="8642" max="8644" width="12.140625" customWidth="1"/>
    <col min="8876" max="8876" width="36.85546875" customWidth="1"/>
    <col min="8877" max="8877" width="9.5703125" customWidth="1"/>
    <col min="8878" max="8878" width="10.7109375" customWidth="1"/>
    <col min="8879" max="8879" width="9.140625" customWidth="1"/>
    <col min="8880" max="8882" width="13.28515625" customWidth="1"/>
    <col min="8883" max="8883" width="9.5703125" customWidth="1"/>
    <col min="8884" max="8884" width="10.140625" customWidth="1"/>
    <col min="8885" max="8885" width="9.140625" customWidth="1"/>
    <col min="8886" max="8888" width="12" customWidth="1"/>
    <col min="8889" max="8889" width="9.85546875" customWidth="1"/>
    <col min="8890" max="8890" width="10.5703125" customWidth="1"/>
    <col min="8891" max="8891" width="9.140625" customWidth="1"/>
    <col min="8892" max="8894" width="12.140625" customWidth="1"/>
    <col min="8895" max="8895" width="9.85546875" customWidth="1"/>
    <col min="8896" max="8896" width="10.5703125" customWidth="1"/>
    <col min="8897" max="8897" width="9.140625" customWidth="1"/>
    <col min="8898" max="8900" width="12.140625" customWidth="1"/>
    <col min="9132" max="9132" width="36.85546875" customWidth="1"/>
    <col min="9133" max="9133" width="9.5703125" customWidth="1"/>
    <col min="9134" max="9134" width="10.7109375" customWidth="1"/>
    <col min="9135" max="9135" width="9.140625" customWidth="1"/>
    <col min="9136" max="9138" width="13.28515625" customWidth="1"/>
    <col min="9139" max="9139" width="9.5703125" customWidth="1"/>
    <col min="9140" max="9140" width="10.140625" customWidth="1"/>
    <col min="9141" max="9141" width="9.140625" customWidth="1"/>
    <col min="9142" max="9144" width="12" customWidth="1"/>
    <col min="9145" max="9145" width="9.85546875" customWidth="1"/>
    <col min="9146" max="9146" width="10.5703125" customWidth="1"/>
    <col min="9147" max="9147" width="9.140625" customWidth="1"/>
    <col min="9148" max="9150" width="12.140625" customWidth="1"/>
    <col min="9151" max="9151" width="9.85546875" customWidth="1"/>
    <col min="9152" max="9152" width="10.5703125" customWidth="1"/>
    <col min="9153" max="9153" width="9.140625" customWidth="1"/>
    <col min="9154" max="9156" width="12.140625" customWidth="1"/>
    <col min="9388" max="9388" width="36.85546875" customWidth="1"/>
    <col min="9389" max="9389" width="9.5703125" customWidth="1"/>
    <col min="9390" max="9390" width="10.7109375" customWidth="1"/>
    <col min="9391" max="9391" width="9.140625" customWidth="1"/>
    <col min="9392" max="9394" width="13.28515625" customWidth="1"/>
    <col min="9395" max="9395" width="9.5703125" customWidth="1"/>
    <col min="9396" max="9396" width="10.140625" customWidth="1"/>
    <col min="9397" max="9397" width="9.140625" customWidth="1"/>
    <col min="9398" max="9400" width="12" customWidth="1"/>
    <col min="9401" max="9401" width="9.85546875" customWidth="1"/>
    <col min="9402" max="9402" width="10.5703125" customWidth="1"/>
    <col min="9403" max="9403" width="9.140625" customWidth="1"/>
    <col min="9404" max="9406" width="12.140625" customWidth="1"/>
    <col min="9407" max="9407" width="9.85546875" customWidth="1"/>
    <col min="9408" max="9408" width="10.5703125" customWidth="1"/>
    <col min="9409" max="9409" width="9.140625" customWidth="1"/>
    <col min="9410" max="9412" width="12.140625" customWidth="1"/>
    <col min="9644" max="9644" width="36.85546875" customWidth="1"/>
    <col min="9645" max="9645" width="9.5703125" customWidth="1"/>
    <col min="9646" max="9646" width="10.7109375" customWidth="1"/>
    <col min="9647" max="9647" width="9.140625" customWidth="1"/>
    <col min="9648" max="9650" width="13.28515625" customWidth="1"/>
    <col min="9651" max="9651" width="9.5703125" customWidth="1"/>
    <col min="9652" max="9652" width="10.140625" customWidth="1"/>
    <col min="9653" max="9653" width="9.140625" customWidth="1"/>
    <col min="9654" max="9656" width="12" customWidth="1"/>
    <col min="9657" max="9657" width="9.85546875" customWidth="1"/>
    <col min="9658" max="9658" width="10.5703125" customWidth="1"/>
    <col min="9659" max="9659" width="9.140625" customWidth="1"/>
    <col min="9660" max="9662" width="12.140625" customWidth="1"/>
    <col min="9663" max="9663" width="9.85546875" customWidth="1"/>
    <col min="9664" max="9664" width="10.5703125" customWidth="1"/>
    <col min="9665" max="9665" width="9.140625" customWidth="1"/>
    <col min="9666" max="9668" width="12.140625" customWidth="1"/>
    <col min="9900" max="9900" width="36.85546875" customWidth="1"/>
    <col min="9901" max="9901" width="9.5703125" customWidth="1"/>
    <col min="9902" max="9902" width="10.7109375" customWidth="1"/>
    <col min="9903" max="9903" width="9.140625" customWidth="1"/>
    <col min="9904" max="9906" width="13.28515625" customWidth="1"/>
    <col min="9907" max="9907" width="9.5703125" customWidth="1"/>
    <col min="9908" max="9908" width="10.140625" customWidth="1"/>
    <col min="9909" max="9909" width="9.140625" customWidth="1"/>
    <col min="9910" max="9912" width="12" customWidth="1"/>
    <col min="9913" max="9913" width="9.85546875" customWidth="1"/>
    <col min="9914" max="9914" width="10.5703125" customWidth="1"/>
    <col min="9915" max="9915" width="9.140625" customWidth="1"/>
    <col min="9916" max="9918" width="12.140625" customWidth="1"/>
    <col min="9919" max="9919" width="9.85546875" customWidth="1"/>
    <col min="9920" max="9920" width="10.5703125" customWidth="1"/>
    <col min="9921" max="9921" width="9.140625" customWidth="1"/>
    <col min="9922" max="9924" width="12.140625" customWidth="1"/>
    <col min="10156" max="10156" width="36.85546875" customWidth="1"/>
    <col min="10157" max="10157" width="9.5703125" customWidth="1"/>
    <col min="10158" max="10158" width="10.7109375" customWidth="1"/>
    <col min="10159" max="10159" width="9.140625" customWidth="1"/>
    <col min="10160" max="10162" width="13.28515625" customWidth="1"/>
    <col min="10163" max="10163" width="9.5703125" customWidth="1"/>
    <col min="10164" max="10164" width="10.140625" customWidth="1"/>
    <col min="10165" max="10165" width="9.140625" customWidth="1"/>
    <col min="10166" max="10168" width="12" customWidth="1"/>
    <col min="10169" max="10169" width="9.85546875" customWidth="1"/>
    <col min="10170" max="10170" width="10.5703125" customWidth="1"/>
    <col min="10171" max="10171" width="9.140625" customWidth="1"/>
    <col min="10172" max="10174" width="12.140625" customWidth="1"/>
    <col min="10175" max="10175" width="9.85546875" customWidth="1"/>
    <col min="10176" max="10176" width="10.5703125" customWidth="1"/>
    <col min="10177" max="10177" width="9.140625" customWidth="1"/>
    <col min="10178" max="10180" width="12.140625" customWidth="1"/>
    <col min="10412" max="10412" width="36.85546875" customWidth="1"/>
    <col min="10413" max="10413" width="9.5703125" customWidth="1"/>
    <col min="10414" max="10414" width="10.7109375" customWidth="1"/>
    <col min="10415" max="10415" width="9.140625" customWidth="1"/>
    <col min="10416" max="10418" width="13.28515625" customWidth="1"/>
    <col min="10419" max="10419" width="9.5703125" customWidth="1"/>
    <col min="10420" max="10420" width="10.140625" customWidth="1"/>
    <col min="10421" max="10421" width="9.140625" customWidth="1"/>
    <col min="10422" max="10424" width="12" customWidth="1"/>
    <col min="10425" max="10425" width="9.85546875" customWidth="1"/>
    <col min="10426" max="10426" width="10.5703125" customWidth="1"/>
    <col min="10427" max="10427" width="9.140625" customWidth="1"/>
    <col min="10428" max="10430" width="12.140625" customWidth="1"/>
    <col min="10431" max="10431" width="9.85546875" customWidth="1"/>
    <col min="10432" max="10432" width="10.5703125" customWidth="1"/>
    <col min="10433" max="10433" width="9.140625" customWidth="1"/>
    <col min="10434" max="10436" width="12.140625" customWidth="1"/>
    <col min="10668" max="10668" width="36.85546875" customWidth="1"/>
    <col min="10669" max="10669" width="9.5703125" customWidth="1"/>
    <col min="10670" max="10670" width="10.7109375" customWidth="1"/>
    <col min="10671" max="10671" width="9.140625" customWidth="1"/>
    <col min="10672" max="10674" width="13.28515625" customWidth="1"/>
    <col min="10675" max="10675" width="9.5703125" customWidth="1"/>
    <col min="10676" max="10676" width="10.140625" customWidth="1"/>
    <col min="10677" max="10677" width="9.140625" customWidth="1"/>
    <col min="10678" max="10680" width="12" customWidth="1"/>
    <col min="10681" max="10681" width="9.85546875" customWidth="1"/>
    <col min="10682" max="10682" width="10.5703125" customWidth="1"/>
    <col min="10683" max="10683" width="9.140625" customWidth="1"/>
    <col min="10684" max="10686" width="12.140625" customWidth="1"/>
    <col min="10687" max="10687" width="9.85546875" customWidth="1"/>
    <col min="10688" max="10688" width="10.5703125" customWidth="1"/>
    <col min="10689" max="10689" width="9.140625" customWidth="1"/>
    <col min="10690" max="10692" width="12.140625" customWidth="1"/>
    <col min="10924" max="10924" width="36.85546875" customWidth="1"/>
    <col min="10925" max="10925" width="9.5703125" customWidth="1"/>
    <col min="10926" max="10926" width="10.7109375" customWidth="1"/>
    <col min="10927" max="10927" width="9.140625" customWidth="1"/>
    <col min="10928" max="10930" width="13.28515625" customWidth="1"/>
    <col min="10931" max="10931" width="9.5703125" customWidth="1"/>
    <col min="10932" max="10932" width="10.140625" customWidth="1"/>
    <col min="10933" max="10933" width="9.140625" customWidth="1"/>
    <col min="10934" max="10936" width="12" customWidth="1"/>
    <col min="10937" max="10937" width="9.85546875" customWidth="1"/>
    <col min="10938" max="10938" width="10.5703125" customWidth="1"/>
    <col min="10939" max="10939" width="9.140625" customWidth="1"/>
    <col min="10940" max="10942" width="12.140625" customWidth="1"/>
    <col min="10943" max="10943" width="9.85546875" customWidth="1"/>
    <col min="10944" max="10944" width="10.5703125" customWidth="1"/>
    <col min="10945" max="10945" width="9.140625" customWidth="1"/>
    <col min="10946" max="10948" width="12.140625" customWidth="1"/>
    <col min="11180" max="11180" width="36.85546875" customWidth="1"/>
    <col min="11181" max="11181" width="9.5703125" customWidth="1"/>
    <col min="11182" max="11182" width="10.7109375" customWidth="1"/>
    <col min="11183" max="11183" width="9.140625" customWidth="1"/>
    <col min="11184" max="11186" width="13.28515625" customWidth="1"/>
    <col min="11187" max="11187" width="9.5703125" customWidth="1"/>
    <col min="11188" max="11188" width="10.140625" customWidth="1"/>
    <col min="11189" max="11189" width="9.140625" customWidth="1"/>
    <col min="11190" max="11192" width="12" customWidth="1"/>
    <col min="11193" max="11193" width="9.85546875" customWidth="1"/>
    <col min="11194" max="11194" width="10.5703125" customWidth="1"/>
    <col min="11195" max="11195" width="9.140625" customWidth="1"/>
    <col min="11196" max="11198" width="12.140625" customWidth="1"/>
    <col min="11199" max="11199" width="9.85546875" customWidth="1"/>
    <col min="11200" max="11200" width="10.5703125" customWidth="1"/>
    <col min="11201" max="11201" width="9.140625" customWidth="1"/>
    <col min="11202" max="11204" width="12.140625" customWidth="1"/>
    <col min="11436" max="11436" width="36.85546875" customWidth="1"/>
    <col min="11437" max="11437" width="9.5703125" customWidth="1"/>
    <col min="11438" max="11438" width="10.7109375" customWidth="1"/>
    <col min="11439" max="11439" width="9.140625" customWidth="1"/>
    <col min="11440" max="11442" width="13.28515625" customWidth="1"/>
    <col min="11443" max="11443" width="9.5703125" customWidth="1"/>
    <col min="11444" max="11444" width="10.140625" customWidth="1"/>
    <col min="11445" max="11445" width="9.140625" customWidth="1"/>
    <col min="11446" max="11448" width="12" customWidth="1"/>
    <col min="11449" max="11449" width="9.85546875" customWidth="1"/>
    <col min="11450" max="11450" width="10.5703125" customWidth="1"/>
    <col min="11451" max="11451" width="9.140625" customWidth="1"/>
    <col min="11452" max="11454" width="12.140625" customWidth="1"/>
    <col min="11455" max="11455" width="9.85546875" customWidth="1"/>
    <col min="11456" max="11456" width="10.5703125" customWidth="1"/>
    <col min="11457" max="11457" width="9.140625" customWidth="1"/>
    <col min="11458" max="11460" width="12.140625" customWidth="1"/>
    <col min="11692" max="11692" width="36.85546875" customWidth="1"/>
    <col min="11693" max="11693" width="9.5703125" customWidth="1"/>
    <col min="11694" max="11694" width="10.7109375" customWidth="1"/>
    <col min="11695" max="11695" width="9.140625" customWidth="1"/>
    <col min="11696" max="11698" width="13.28515625" customWidth="1"/>
    <col min="11699" max="11699" width="9.5703125" customWidth="1"/>
    <col min="11700" max="11700" width="10.140625" customWidth="1"/>
    <col min="11701" max="11701" width="9.140625" customWidth="1"/>
    <col min="11702" max="11704" width="12" customWidth="1"/>
    <col min="11705" max="11705" width="9.85546875" customWidth="1"/>
    <col min="11706" max="11706" width="10.5703125" customWidth="1"/>
    <col min="11707" max="11707" width="9.140625" customWidth="1"/>
    <col min="11708" max="11710" width="12.140625" customWidth="1"/>
    <col min="11711" max="11711" width="9.85546875" customWidth="1"/>
    <col min="11712" max="11712" width="10.5703125" customWidth="1"/>
    <col min="11713" max="11713" width="9.140625" customWidth="1"/>
    <col min="11714" max="11716" width="12.140625" customWidth="1"/>
    <col min="11948" max="11948" width="36.85546875" customWidth="1"/>
    <col min="11949" max="11949" width="9.5703125" customWidth="1"/>
    <col min="11950" max="11950" width="10.7109375" customWidth="1"/>
    <col min="11951" max="11951" width="9.140625" customWidth="1"/>
    <col min="11952" max="11954" width="13.28515625" customWidth="1"/>
    <col min="11955" max="11955" width="9.5703125" customWidth="1"/>
    <col min="11956" max="11956" width="10.140625" customWidth="1"/>
    <col min="11957" max="11957" width="9.140625" customWidth="1"/>
    <col min="11958" max="11960" width="12" customWidth="1"/>
    <col min="11961" max="11961" width="9.85546875" customWidth="1"/>
    <col min="11962" max="11962" width="10.5703125" customWidth="1"/>
    <col min="11963" max="11963" width="9.140625" customWidth="1"/>
    <col min="11964" max="11966" width="12.140625" customWidth="1"/>
    <col min="11967" max="11967" width="9.85546875" customWidth="1"/>
    <col min="11968" max="11968" width="10.5703125" customWidth="1"/>
    <col min="11969" max="11969" width="9.140625" customWidth="1"/>
    <col min="11970" max="11972" width="12.140625" customWidth="1"/>
    <col min="12204" max="12204" width="36.85546875" customWidth="1"/>
    <col min="12205" max="12205" width="9.5703125" customWidth="1"/>
    <col min="12206" max="12206" width="10.7109375" customWidth="1"/>
    <col min="12207" max="12207" width="9.140625" customWidth="1"/>
    <col min="12208" max="12210" width="13.28515625" customWidth="1"/>
    <col min="12211" max="12211" width="9.5703125" customWidth="1"/>
    <col min="12212" max="12212" width="10.140625" customWidth="1"/>
    <col min="12213" max="12213" width="9.140625" customWidth="1"/>
    <col min="12214" max="12216" width="12" customWidth="1"/>
    <col min="12217" max="12217" width="9.85546875" customWidth="1"/>
    <col min="12218" max="12218" width="10.5703125" customWidth="1"/>
    <col min="12219" max="12219" width="9.140625" customWidth="1"/>
    <col min="12220" max="12222" width="12.140625" customWidth="1"/>
    <col min="12223" max="12223" width="9.85546875" customWidth="1"/>
    <col min="12224" max="12224" width="10.5703125" customWidth="1"/>
    <col min="12225" max="12225" width="9.140625" customWidth="1"/>
    <col min="12226" max="12228" width="12.140625" customWidth="1"/>
    <col min="12460" max="12460" width="36.85546875" customWidth="1"/>
    <col min="12461" max="12461" width="9.5703125" customWidth="1"/>
    <col min="12462" max="12462" width="10.7109375" customWidth="1"/>
    <col min="12463" max="12463" width="9.140625" customWidth="1"/>
    <col min="12464" max="12466" width="13.28515625" customWidth="1"/>
    <col min="12467" max="12467" width="9.5703125" customWidth="1"/>
    <col min="12468" max="12468" width="10.140625" customWidth="1"/>
    <col min="12469" max="12469" width="9.140625" customWidth="1"/>
    <col min="12470" max="12472" width="12" customWidth="1"/>
    <col min="12473" max="12473" width="9.85546875" customWidth="1"/>
    <col min="12474" max="12474" width="10.5703125" customWidth="1"/>
    <col min="12475" max="12475" width="9.140625" customWidth="1"/>
    <col min="12476" max="12478" width="12.140625" customWidth="1"/>
    <col min="12479" max="12479" width="9.85546875" customWidth="1"/>
    <col min="12480" max="12480" width="10.5703125" customWidth="1"/>
    <col min="12481" max="12481" width="9.140625" customWidth="1"/>
    <col min="12482" max="12484" width="12.140625" customWidth="1"/>
    <col min="12716" max="12716" width="36.85546875" customWidth="1"/>
    <col min="12717" max="12717" width="9.5703125" customWidth="1"/>
    <col min="12718" max="12718" width="10.7109375" customWidth="1"/>
    <col min="12719" max="12719" width="9.140625" customWidth="1"/>
    <col min="12720" max="12722" width="13.28515625" customWidth="1"/>
    <col min="12723" max="12723" width="9.5703125" customWidth="1"/>
    <col min="12724" max="12724" width="10.140625" customWidth="1"/>
    <col min="12725" max="12725" width="9.140625" customWidth="1"/>
    <col min="12726" max="12728" width="12" customWidth="1"/>
    <col min="12729" max="12729" width="9.85546875" customWidth="1"/>
    <col min="12730" max="12730" width="10.5703125" customWidth="1"/>
    <col min="12731" max="12731" width="9.140625" customWidth="1"/>
    <col min="12732" max="12734" width="12.140625" customWidth="1"/>
    <col min="12735" max="12735" width="9.85546875" customWidth="1"/>
    <col min="12736" max="12736" width="10.5703125" customWidth="1"/>
    <col min="12737" max="12737" width="9.140625" customWidth="1"/>
    <col min="12738" max="12740" width="12.140625" customWidth="1"/>
    <col min="12972" max="12972" width="36.85546875" customWidth="1"/>
    <col min="12973" max="12973" width="9.5703125" customWidth="1"/>
    <col min="12974" max="12974" width="10.7109375" customWidth="1"/>
    <col min="12975" max="12975" width="9.140625" customWidth="1"/>
    <col min="12976" max="12978" width="13.28515625" customWidth="1"/>
    <col min="12979" max="12979" width="9.5703125" customWidth="1"/>
    <col min="12980" max="12980" width="10.140625" customWidth="1"/>
    <col min="12981" max="12981" width="9.140625" customWidth="1"/>
    <col min="12982" max="12984" width="12" customWidth="1"/>
    <col min="12985" max="12985" width="9.85546875" customWidth="1"/>
    <col min="12986" max="12986" width="10.5703125" customWidth="1"/>
    <col min="12987" max="12987" width="9.140625" customWidth="1"/>
    <col min="12988" max="12990" width="12.140625" customWidth="1"/>
    <col min="12991" max="12991" width="9.85546875" customWidth="1"/>
    <col min="12992" max="12992" width="10.5703125" customWidth="1"/>
    <col min="12993" max="12993" width="9.140625" customWidth="1"/>
    <col min="12994" max="12996" width="12.140625" customWidth="1"/>
    <col min="13228" max="13228" width="36.85546875" customWidth="1"/>
    <col min="13229" max="13229" width="9.5703125" customWidth="1"/>
    <col min="13230" max="13230" width="10.7109375" customWidth="1"/>
    <col min="13231" max="13231" width="9.140625" customWidth="1"/>
    <col min="13232" max="13234" width="13.28515625" customWidth="1"/>
    <col min="13235" max="13235" width="9.5703125" customWidth="1"/>
    <col min="13236" max="13236" width="10.140625" customWidth="1"/>
    <col min="13237" max="13237" width="9.140625" customWidth="1"/>
    <col min="13238" max="13240" width="12" customWidth="1"/>
    <col min="13241" max="13241" width="9.85546875" customWidth="1"/>
    <col min="13242" max="13242" width="10.5703125" customWidth="1"/>
    <col min="13243" max="13243" width="9.140625" customWidth="1"/>
    <col min="13244" max="13246" width="12.140625" customWidth="1"/>
    <col min="13247" max="13247" width="9.85546875" customWidth="1"/>
    <col min="13248" max="13248" width="10.5703125" customWidth="1"/>
    <col min="13249" max="13249" width="9.140625" customWidth="1"/>
    <col min="13250" max="13252" width="12.140625" customWidth="1"/>
    <col min="13484" max="13484" width="36.85546875" customWidth="1"/>
    <col min="13485" max="13485" width="9.5703125" customWidth="1"/>
    <col min="13486" max="13486" width="10.7109375" customWidth="1"/>
    <col min="13487" max="13487" width="9.140625" customWidth="1"/>
    <col min="13488" max="13490" width="13.28515625" customWidth="1"/>
    <col min="13491" max="13491" width="9.5703125" customWidth="1"/>
    <col min="13492" max="13492" width="10.140625" customWidth="1"/>
    <col min="13493" max="13493" width="9.140625" customWidth="1"/>
    <col min="13494" max="13496" width="12" customWidth="1"/>
    <col min="13497" max="13497" width="9.85546875" customWidth="1"/>
    <col min="13498" max="13498" width="10.5703125" customWidth="1"/>
    <col min="13499" max="13499" width="9.140625" customWidth="1"/>
    <col min="13500" max="13502" width="12.140625" customWidth="1"/>
    <col min="13503" max="13503" width="9.85546875" customWidth="1"/>
    <col min="13504" max="13504" width="10.5703125" customWidth="1"/>
    <col min="13505" max="13505" width="9.140625" customWidth="1"/>
    <col min="13506" max="13508" width="12.140625" customWidth="1"/>
    <col min="13740" max="13740" width="36.85546875" customWidth="1"/>
    <col min="13741" max="13741" width="9.5703125" customWidth="1"/>
    <col min="13742" max="13742" width="10.7109375" customWidth="1"/>
    <col min="13743" max="13743" width="9.140625" customWidth="1"/>
    <col min="13744" max="13746" width="13.28515625" customWidth="1"/>
    <col min="13747" max="13747" width="9.5703125" customWidth="1"/>
    <col min="13748" max="13748" width="10.140625" customWidth="1"/>
    <col min="13749" max="13749" width="9.140625" customWidth="1"/>
    <col min="13750" max="13752" width="12" customWidth="1"/>
    <col min="13753" max="13753" width="9.85546875" customWidth="1"/>
    <col min="13754" max="13754" width="10.5703125" customWidth="1"/>
    <col min="13755" max="13755" width="9.140625" customWidth="1"/>
    <col min="13756" max="13758" width="12.140625" customWidth="1"/>
    <col min="13759" max="13759" width="9.85546875" customWidth="1"/>
    <col min="13760" max="13760" width="10.5703125" customWidth="1"/>
    <col min="13761" max="13761" width="9.140625" customWidth="1"/>
    <col min="13762" max="13764" width="12.140625" customWidth="1"/>
    <col min="13996" max="13996" width="36.85546875" customWidth="1"/>
    <col min="13997" max="13997" width="9.5703125" customWidth="1"/>
    <col min="13998" max="13998" width="10.7109375" customWidth="1"/>
    <col min="13999" max="13999" width="9.140625" customWidth="1"/>
    <col min="14000" max="14002" width="13.28515625" customWidth="1"/>
    <col min="14003" max="14003" width="9.5703125" customWidth="1"/>
    <col min="14004" max="14004" width="10.140625" customWidth="1"/>
    <col min="14005" max="14005" width="9.140625" customWidth="1"/>
    <col min="14006" max="14008" width="12" customWidth="1"/>
    <col min="14009" max="14009" width="9.85546875" customWidth="1"/>
    <col min="14010" max="14010" width="10.5703125" customWidth="1"/>
    <col min="14011" max="14011" width="9.140625" customWidth="1"/>
    <col min="14012" max="14014" width="12.140625" customWidth="1"/>
    <col min="14015" max="14015" width="9.85546875" customWidth="1"/>
    <col min="14016" max="14016" width="10.5703125" customWidth="1"/>
    <col min="14017" max="14017" width="9.140625" customWidth="1"/>
    <col min="14018" max="14020" width="12.140625" customWidth="1"/>
    <col min="14252" max="14252" width="36.85546875" customWidth="1"/>
    <col min="14253" max="14253" width="9.5703125" customWidth="1"/>
    <col min="14254" max="14254" width="10.7109375" customWidth="1"/>
    <col min="14255" max="14255" width="9.140625" customWidth="1"/>
    <col min="14256" max="14258" width="13.28515625" customWidth="1"/>
    <col min="14259" max="14259" width="9.5703125" customWidth="1"/>
    <col min="14260" max="14260" width="10.140625" customWidth="1"/>
    <col min="14261" max="14261" width="9.140625" customWidth="1"/>
    <col min="14262" max="14264" width="12" customWidth="1"/>
    <col min="14265" max="14265" width="9.85546875" customWidth="1"/>
    <col min="14266" max="14266" width="10.5703125" customWidth="1"/>
    <col min="14267" max="14267" width="9.140625" customWidth="1"/>
    <col min="14268" max="14270" width="12.140625" customWidth="1"/>
    <col min="14271" max="14271" width="9.85546875" customWidth="1"/>
    <col min="14272" max="14272" width="10.5703125" customWidth="1"/>
    <col min="14273" max="14273" width="9.140625" customWidth="1"/>
    <col min="14274" max="14276" width="12.140625" customWidth="1"/>
    <col min="14508" max="14508" width="36.85546875" customWidth="1"/>
    <col min="14509" max="14509" width="9.5703125" customWidth="1"/>
    <col min="14510" max="14510" width="10.7109375" customWidth="1"/>
    <col min="14511" max="14511" width="9.140625" customWidth="1"/>
    <col min="14512" max="14514" width="13.28515625" customWidth="1"/>
    <col min="14515" max="14515" width="9.5703125" customWidth="1"/>
    <col min="14516" max="14516" width="10.140625" customWidth="1"/>
    <col min="14517" max="14517" width="9.140625" customWidth="1"/>
    <col min="14518" max="14520" width="12" customWidth="1"/>
    <col min="14521" max="14521" width="9.85546875" customWidth="1"/>
    <col min="14522" max="14522" width="10.5703125" customWidth="1"/>
    <col min="14523" max="14523" width="9.140625" customWidth="1"/>
    <col min="14524" max="14526" width="12.140625" customWidth="1"/>
    <col min="14527" max="14527" width="9.85546875" customWidth="1"/>
    <col min="14528" max="14528" width="10.5703125" customWidth="1"/>
    <col min="14529" max="14529" width="9.140625" customWidth="1"/>
    <col min="14530" max="14532" width="12.140625" customWidth="1"/>
    <col min="14764" max="14764" width="36.85546875" customWidth="1"/>
    <col min="14765" max="14765" width="9.5703125" customWidth="1"/>
    <col min="14766" max="14766" width="10.7109375" customWidth="1"/>
    <col min="14767" max="14767" width="9.140625" customWidth="1"/>
    <col min="14768" max="14770" width="13.28515625" customWidth="1"/>
    <col min="14771" max="14771" width="9.5703125" customWidth="1"/>
    <col min="14772" max="14772" width="10.140625" customWidth="1"/>
    <col min="14773" max="14773" width="9.140625" customWidth="1"/>
    <col min="14774" max="14776" width="12" customWidth="1"/>
    <col min="14777" max="14777" width="9.85546875" customWidth="1"/>
    <col min="14778" max="14778" width="10.5703125" customWidth="1"/>
    <col min="14779" max="14779" width="9.140625" customWidth="1"/>
    <col min="14780" max="14782" width="12.140625" customWidth="1"/>
    <col min="14783" max="14783" width="9.85546875" customWidth="1"/>
    <col min="14784" max="14784" width="10.5703125" customWidth="1"/>
    <col min="14785" max="14785" width="9.140625" customWidth="1"/>
    <col min="14786" max="14788" width="12.140625" customWidth="1"/>
    <col min="15020" max="15020" width="36.85546875" customWidth="1"/>
    <col min="15021" max="15021" width="9.5703125" customWidth="1"/>
    <col min="15022" max="15022" width="10.7109375" customWidth="1"/>
    <col min="15023" max="15023" width="9.140625" customWidth="1"/>
    <col min="15024" max="15026" width="13.28515625" customWidth="1"/>
    <col min="15027" max="15027" width="9.5703125" customWidth="1"/>
    <col min="15028" max="15028" width="10.140625" customWidth="1"/>
    <col min="15029" max="15029" width="9.140625" customWidth="1"/>
    <col min="15030" max="15032" width="12" customWidth="1"/>
    <col min="15033" max="15033" width="9.85546875" customWidth="1"/>
    <col min="15034" max="15034" width="10.5703125" customWidth="1"/>
    <col min="15035" max="15035" width="9.140625" customWidth="1"/>
    <col min="15036" max="15038" width="12.140625" customWidth="1"/>
    <col min="15039" max="15039" width="9.85546875" customWidth="1"/>
    <col min="15040" max="15040" width="10.5703125" customWidth="1"/>
    <col min="15041" max="15041" width="9.140625" customWidth="1"/>
    <col min="15042" max="15044" width="12.140625" customWidth="1"/>
    <col min="15276" max="15276" width="36.85546875" customWidth="1"/>
    <col min="15277" max="15277" width="9.5703125" customWidth="1"/>
    <col min="15278" max="15278" width="10.7109375" customWidth="1"/>
    <col min="15279" max="15279" width="9.140625" customWidth="1"/>
    <col min="15280" max="15282" width="13.28515625" customWidth="1"/>
    <col min="15283" max="15283" width="9.5703125" customWidth="1"/>
    <col min="15284" max="15284" width="10.140625" customWidth="1"/>
    <col min="15285" max="15285" width="9.140625" customWidth="1"/>
    <col min="15286" max="15288" width="12" customWidth="1"/>
    <col min="15289" max="15289" width="9.85546875" customWidth="1"/>
    <col min="15290" max="15290" width="10.5703125" customWidth="1"/>
    <col min="15291" max="15291" width="9.140625" customWidth="1"/>
    <col min="15292" max="15294" width="12.140625" customWidth="1"/>
    <col min="15295" max="15295" width="9.85546875" customWidth="1"/>
    <col min="15296" max="15296" width="10.5703125" customWidth="1"/>
    <col min="15297" max="15297" width="9.140625" customWidth="1"/>
    <col min="15298" max="15300" width="12.140625" customWidth="1"/>
    <col min="15532" max="15532" width="36.85546875" customWidth="1"/>
    <col min="15533" max="15533" width="9.5703125" customWidth="1"/>
    <col min="15534" max="15534" width="10.7109375" customWidth="1"/>
    <col min="15535" max="15535" width="9.140625" customWidth="1"/>
    <col min="15536" max="15538" width="13.28515625" customWidth="1"/>
    <col min="15539" max="15539" width="9.5703125" customWidth="1"/>
    <col min="15540" max="15540" width="10.140625" customWidth="1"/>
    <col min="15541" max="15541" width="9.140625" customWidth="1"/>
    <col min="15542" max="15544" width="12" customWidth="1"/>
    <col min="15545" max="15545" width="9.85546875" customWidth="1"/>
    <col min="15546" max="15546" width="10.5703125" customWidth="1"/>
    <col min="15547" max="15547" width="9.140625" customWidth="1"/>
    <col min="15548" max="15550" width="12.140625" customWidth="1"/>
    <col min="15551" max="15551" width="9.85546875" customWidth="1"/>
    <col min="15552" max="15552" width="10.5703125" customWidth="1"/>
    <col min="15553" max="15553" width="9.140625" customWidth="1"/>
    <col min="15554" max="15556" width="12.140625" customWidth="1"/>
    <col min="15788" max="15788" width="36.85546875" customWidth="1"/>
    <col min="15789" max="15789" width="9.5703125" customWidth="1"/>
    <col min="15790" max="15790" width="10.7109375" customWidth="1"/>
    <col min="15791" max="15791" width="9.140625" customWidth="1"/>
    <col min="15792" max="15794" width="13.28515625" customWidth="1"/>
    <col min="15795" max="15795" width="9.5703125" customWidth="1"/>
    <col min="15796" max="15796" width="10.140625" customWidth="1"/>
    <col min="15797" max="15797" width="9.140625" customWidth="1"/>
    <col min="15798" max="15800" width="12" customWidth="1"/>
    <col min="15801" max="15801" width="9.85546875" customWidth="1"/>
    <col min="15802" max="15802" width="10.5703125" customWidth="1"/>
    <col min="15803" max="15803" width="9.140625" customWidth="1"/>
    <col min="15804" max="15806" width="12.140625" customWidth="1"/>
    <col min="15807" max="15807" width="9.85546875" customWidth="1"/>
    <col min="15808" max="15808" width="10.5703125" customWidth="1"/>
    <col min="15809" max="15809" width="9.140625" customWidth="1"/>
    <col min="15810" max="15812" width="12.140625" customWidth="1"/>
    <col min="16044" max="16044" width="36.85546875" customWidth="1"/>
    <col min="16045" max="16045" width="9.5703125" customWidth="1"/>
    <col min="16046" max="16046" width="10.7109375" customWidth="1"/>
    <col min="16047" max="16047" width="9.140625" customWidth="1"/>
    <col min="16048" max="16050" width="13.28515625" customWidth="1"/>
    <col min="16051" max="16051" width="9.5703125" customWidth="1"/>
    <col min="16052" max="16052" width="10.140625" customWidth="1"/>
    <col min="16053" max="16053" width="9.140625" customWidth="1"/>
    <col min="16054" max="16056" width="12" customWidth="1"/>
    <col min="16057" max="16057" width="9.85546875" customWidth="1"/>
    <col min="16058" max="16058" width="10.5703125" customWidth="1"/>
    <col min="16059" max="16059" width="9.140625" customWidth="1"/>
    <col min="16060" max="16062" width="12.140625" customWidth="1"/>
    <col min="16063" max="16063" width="9.85546875" customWidth="1"/>
    <col min="16064" max="16064" width="10.5703125" customWidth="1"/>
    <col min="16065" max="16065" width="9.140625" customWidth="1"/>
    <col min="16066" max="16068" width="12.140625" customWidth="1"/>
  </cols>
  <sheetData>
    <row r="1" spans="1:5" hidden="1"/>
    <row r="2" spans="1:5" ht="21" customHeight="1">
      <c r="A2" s="29" t="s">
        <v>2</v>
      </c>
      <c r="B2" s="29"/>
      <c r="C2" s="29"/>
      <c r="D2" s="29"/>
      <c r="E2" s="29"/>
    </row>
    <row r="3" spans="1:5" ht="21" customHeight="1">
      <c r="A3" s="29" t="s">
        <v>45</v>
      </c>
      <c r="B3" s="29"/>
      <c r="C3" s="29"/>
      <c r="D3" s="29"/>
      <c r="E3" s="29"/>
    </row>
    <row r="4" spans="1:5" ht="21" customHeight="1">
      <c r="A4" s="23"/>
      <c r="B4" s="23"/>
      <c r="C4" s="29"/>
      <c r="D4" s="29"/>
      <c r="E4" s="29"/>
    </row>
    <row r="5" spans="1:5" ht="24" customHeight="1">
      <c r="A5" s="30"/>
      <c r="B5" s="30"/>
      <c r="C5" s="30"/>
      <c r="D5" s="29"/>
      <c r="E5" s="29"/>
    </row>
    <row r="6" spans="1:5" ht="41.25" customHeight="1">
      <c r="A6" s="31" t="s">
        <v>44</v>
      </c>
      <c r="B6" s="32"/>
      <c r="C6" s="32"/>
      <c r="D6" s="33"/>
      <c r="E6" s="22">
        <v>1934.5</v>
      </c>
    </row>
    <row r="7" spans="1:5" s="26" customFormat="1" ht="24" customHeight="1">
      <c r="A7" s="31" t="s">
        <v>43</v>
      </c>
      <c r="B7" s="32"/>
      <c r="C7" s="32"/>
      <c r="D7" s="33"/>
      <c r="E7" s="25">
        <v>3054.8</v>
      </c>
    </row>
    <row r="8" spans="1:5" ht="24" customHeight="1">
      <c r="A8" s="31" t="s">
        <v>42</v>
      </c>
      <c r="B8" s="32"/>
      <c r="C8" s="32"/>
      <c r="D8" s="33"/>
      <c r="E8" s="22">
        <v>759.6</v>
      </c>
    </row>
    <row r="9" spans="1:5" ht="42.75" customHeight="1">
      <c r="A9" s="34" t="s">
        <v>40</v>
      </c>
      <c r="B9" s="34"/>
      <c r="C9" s="34"/>
      <c r="D9" s="34"/>
      <c r="E9" s="34"/>
    </row>
    <row r="10" spans="1:5" ht="51.75" customHeight="1">
      <c r="A10" s="24" t="s">
        <v>5</v>
      </c>
      <c r="B10" s="24" t="s">
        <v>0</v>
      </c>
      <c r="C10" s="13" t="s">
        <v>1</v>
      </c>
      <c r="D10" s="13" t="s">
        <v>32</v>
      </c>
      <c r="E10" s="24" t="s">
        <v>33</v>
      </c>
    </row>
    <row r="11" spans="1:5" ht="24" customHeight="1">
      <c r="A11" s="35" t="s">
        <v>37</v>
      </c>
      <c r="B11" s="35"/>
      <c r="C11" s="35"/>
      <c r="D11" s="35"/>
      <c r="E11" s="35"/>
    </row>
    <row r="12" spans="1:5" ht="52.5" customHeight="1">
      <c r="A12" s="36" t="s">
        <v>6</v>
      </c>
      <c r="B12" s="3" t="s">
        <v>22</v>
      </c>
      <c r="C12" s="14">
        <v>372</v>
      </c>
      <c r="D12" s="14">
        <f>ROUND(C12*1.1,0)</f>
        <v>409</v>
      </c>
      <c r="E12" s="14">
        <f>ROUND(C12*1.2,0)</f>
        <v>446</v>
      </c>
    </row>
    <row r="13" spans="1:5" ht="26.25" customHeight="1">
      <c r="A13" s="36"/>
      <c r="B13" s="3" t="s">
        <v>23</v>
      </c>
      <c r="C13" s="14" t="s">
        <v>10</v>
      </c>
      <c r="D13" s="14" t="s">
        <v>10</v>
      </c>
      <c r="E13" s="14" t="s">
        <v>10</v>
      </c>
    </row>
    <row r="14" spans="1:5" ht="49.5" customHeight="1">
      <c r="A14" s="36"/>
      <c r="B14" s="3" t="s">
        <v>24</v>
      </c>
      <c r="C14" s="14" t="s">
        <v>10</v>
      </c>
      <c r="D14" s="14" t="s">
        <v>10</v>
      </c>
      <c r="E14" s="14" t="s">
        <v>10</v>
      </c>
    </row>
    <row r="15" spans="1:5" ht="51" customHeight="1">
      <c r="A15" s="36"/>
      <c r="B15" s="3" t="s">
        <v>25</v>
      </c>
      <c r="C15" s="14" t="s">
        <v>10</v>
      </c>
      <c r="D15" s="14" t="s">
        <v>10</v>
      </c>
      <c r="E15" s="14" t="s">
        <v>10</v>
      </c>
    </row>
    <row r="16" spans="1:5" ht="46.5" customHeight="1">
      <c r="A16" s="36"/>
      <c r="B16" s="2" t="s">
        <v>26</v>
      </c>
      <c r="C16" s="4">
        <v>95</v>
      </c>
      <c r="D16" s="14">
        <f t="shared" ref="D16:D19" si="0">ROUND(C16*1.1,0)</f>
        <v>105</v>
      </c>
      <c r="E16" s="14">
        <f t="shared" ref="E16:E17" si="1">ROUND(C16*1.2,0)</f>
        <v>114</v>
      </c>
    </row>
    <row r="17" spans="1:5" ht="93" customHeight="1">
      <c r="A17" s="37"/>
      <c r="B17" s="2" t="s">
        <v>19</v>
      </c>
      <c r="C17" s="4">
        <v>1243</v>
      </c>
      <c r="D17" s="14">
        <f t="shared" si="0"/>
        <v>1367</v>
      </c>
      <c r="E17" s="14">
        <f t="shared" si="1"/>
        <v>1492</v>
      </c>
    </row>
    <row r="18" spans="1:5" ht="26.25" customHeight="1">
      <c r="A18" s="27" t="s">
        <v>4</v>
      </c>
      <c r="B18" s="28"/>
      <c r="C18" s="18">
        <f>SUM(C12:C17)</f>
        <v>1710</v>
      </c>
      <c r="D18" s="18">
        <f>SUM(D12:D17)</f>
        <v>1881</v>
      </c>
      <c r="E18" s="18">
        <f>SUM(E12:E17)</f>
        <v>2052</v>
      </c>
    </row>
    <row r="19" spans="1:5" ht="51.75" customHeight="1">
      <c r="A19" s="36" t="s">
        <v>29</v>
      </c>
      <c r="B19" s="3" t="s">
        <v>22</v>
      </c>
      <c r="C19" s="14">
        <v>372</v>
      </c>
      <c r="D19" s="14">
        <f t="shared" si="0"/>
        <v>409</v>
      </c>
      <c r="E19" s="14">
        <f t="shared" ref="E19" si="2">ROUND(C19*1.2,0)</f>
        <v>446</v>
      </c>
    </row>
    <row r="20" spans="1:5" ht="24" customHeight="1">
      <c r="A20" s="36"/>
      <c r="B20" s="3" t="s">
        <v>23</v>
      </c>
      <c r="C20" s="14" t="s">
        <v>10</v>
      </c>
      <c r="D20" s="14" t="s">
        <v>10</v>
      </c>
      <c r="E20" s="14" t="s">
        <v>10</v>
      </c>
    </row>
    <row r="21" spans="1:5" ht="47.25" customHeight="1">
      <c r="A21" s="36"/>
      <c r="B21" s="3" t="s">
        <v>24</v>
      </c>
      <c r="C21" s="14" t="s">
        <v>10</v>
      </c>
      <c r="D21" s="14" t="s">
        <v>10</v>
      </c>
      <c r="E21" s="14" t="s">
        <v>10</v>
      </c>
    </row>
    <row r="22" spans="1:5" ht="55.5" customHeight="1">
      <c r="A22" s="36"/>
      <c r="B22" s="3" t="s">
        <v>25</v>
      </c>
      <c r="C22" s="14" t="s">
        <v>10</v>
      </c>
      <c r="D22" s="14" t="s">
        <v>10</v>
      </c>
      <c r="E22" s="14" t="s">
        <v>10</v>
      </c>
    </row>
    <row r="23" spans="1:5" ht="58.5" customHeight="1">
      <c r="A23" s="36"/>
      <c r="B23" s="2" t="s">
        <v>26</v>
      </c>
      <c r="C23" s="4">
        <v>95</v>
      </c>
      <c r="D23" s="14">
        <f t="shared" ref="D23:D25" si="3">ROUND(C23*1.1,0)</f>
        <v>105</v>
      </c>
      <c r="E23" s="14">
        <f t="shared" ref="E23:E25" si="4">ROUND(C23*1.2,0)</f>
        <v>114</v>
      </c>
    </row>
    <row r="24" spans="1:5" ht="94.5" customHeight="1">
      <c r="A24" s="36"/>
      <c r="B24" s="2" t="s">
        <v>19</v>
      </c>
      <c r="C24" s="4">
        <v>1243</v>
      </c>
      <c r="D24" s="14">
        <f t="shared" si="3"/>
        <v>1367</v>
      </c>
      <c r="E24" s="14">
        <f t="shared" si="4"/>
        <v>1492</v>
      </c>
    </row>
    <row r="25" spans="1:5" ht="75" customHeight="1">
      <c r="A25" s="37"/>
      <c r="B25" s="2" t="s">
        <v>27</v>
      </c>
      <c r="C25" s="4">
        <v>948</v>
      </c>
      <c r="D25" s="14">
        <f t="shared" si="3"/>
        <v>1043</v>
      </c>
      <c r="E25" s="14">
        <f t="shared" si="4"/>
        <v>1138</v>
      </c>
    </row>
    <row r="26" spans="1:5" ht="29.25" customHeight="1">
      <c r="A26" s="27" t="s">
        <v>4</v>
      </c>
      <c r="B26" s="28"/>
      <c r="C26" s="18">
        <f>SUM(C19:C25)</f>
        <v>2658</v>
      </c>
      <c r="D26" s="18">
        <f t="shared" ref="D26:E26" si="5">SUM(D19:D25)</f>
        <v>2924</v>
      </c>
      <c r="E26" s="18">
        <f t="shared" si="5"/>
        <v>3190</v>
      </c>
    </row>
    <row r="27" spans="1:5" ht="49.5" customHeight="1">
      <c r="A27" s="41" t="s">
        <v>34</v>
      </c>
      <c r="B27" s="3" t="s">
        <v>22</v>
      </c>
      <c r="C27" s="14">
        <v>372</v>
      </c>
      <c r="D27" s="14">
        <f t="shared" ref="D27" si="6">ROUND(C27*1.1,0)</f>
        <v>409</v>
      </c>
      <c r="E27" s="14">
        <f t="shared" ref="E27" si="7">ROUND(C27*1.2,0)</f>
        <v>446</v>
      </c>
    </row>
    <row r="28" spans="1:5" ht="34.5" customHeight="1">
      <c r="A28" s="36"/>
      <c r="B28" s="3" t="s">
        <v>23</v>
      </c>
      <c r="C28" s="14" t="s">
        <v>10</v>
      </c>
      <c r="D28" s="14" t="s">
        <v>10</v>
      </c>
      <c r="E28" s="14" t="s">
        <v>10</v>
      </c>
    </row>
    <row r="29" spans="1:5" ht="42.75" customHeight="1">
      <c r="A29" s="36"/>
      <c r="B29" s="3" t="s">
        <v>24</v>
      </c>
      <c r="C29" s="14" t="s">
        <v>10</v>
      </c>
      <c r="D29" s="14" t="s">
        <v>10</v>
      </c>
      <c r="E29" s="14" t="s">
        <v>10</v>
      </c>
    </row>
    <row r="30" spans="1:5" ht="63.75" customHeight="1">
      <c r="A30" s="36"/>
      <c r="B30" s="3" t="s">
        <v>25</v>
      </c>
      <c r="C30" s="14" t="s">
        <v>10</v>
      </c>
      <c r="D30" s="14" t="s">
        <v>10</v>
      </c>
      <c r="E30" s="14" t="s">
        <v>10</v>
      </c>
    </row>
    <row r="31" spans="1:5" ht="52.5" customHeight="1">
      <c r="A31" s="36"/>
      <c r="B31" s="2" t="s">
        <v>26</v>
      </c>
      <c r="C31" s="4">
        <v>95</v>
      </c>
      <c r="D31" s="14">
        <f t="shared" ref="D31" si="8">ROUND(C31*1.1,0)</f>
        <v>105</v>
      </c>
      <c r="E31" s="14">
        <f t="shared" ref="E31" si="9">ROUND(C31*1.2,0)</f>
        <v>114</v>
      </c>
    </row>
    <row r="32" spans="1:5" ht="29.25" customHeight="1">
      <c r="A32" s="27" t="s">
        <v>4</v>
      </c>
      <c r="B32" s="28"/>
      <c r="C32" s="18">
        <f>SUM(C27:C31)</f>
        <v>467</v>
      </c>
      <c r="D32" s="18">
        <f>SUM(D27:D31)</f>
        <v>514</v>
      </c>
      <c r="E32" s="18">
        <f>SUM(E27:E31)</f>
        <v>560</v>
      </c>
    </row>
    <row r="33" spans="1:5" ht="56.25" customHeight="1">
      <c r="A33" s="36" t="s">
        <v>7</v>
      </c>
      <c r="B33" s="3" t="s">
        <v>22</v>
      </c>
      <c r="C33" s="14">
        <v>372</v>
      </c>
      <c r="D33" s="14">
        <f t="shared" ref="D33" si="10">ROUND(C33*1.1,0)</f>
        <v>409</v>
      </c>
      <c r="E33" s="14">
        <f t="shared" ref="E33" si="11">ROUND(C33*1.2,0)</f>
        <v>446</v>
      </c>
    </row>
    <row r="34" spans="1:5" ht="34.5" customHeight="1">
      <c r="A34" s="36"/>
      <c r="B34" s="3" t="s">
        <v>23</v>
      </c>
      <c r="C34" s="14" t="s">
        <v>10</v>
      </c>
      <c r="D34" s="14" t="s">
        <v>10</v>
      </c>
      <c r="E34" s="14" t="s">
        <v>10</v>
      </c>
    </row>
    <row r="35" spans="1:5" ht="42.75" customHeight="1">
      <c r="A35" s="36"/>
      <c r="B35" s="3" t="s">
        <v>24</v>
      </c>
      <c r="C35" s="14" t="s">
        <v>10</v>
      </c>
      <c r="D35" s="14" t="s">
        <v>10</v>
      </c>
      <c r="E35" s="14" t="s">
        <v>10</v>
      </c>
    </row>
    <row r="36" spans="1:5" ht="51" customHeight="1">
      <c r="A36" s="36"/>
      <c r="B36" s="3" t="s">
        <v>25</v>
      </c>
      <c r="C36" s="14" t="s">
        <v>10</v>
      </c>
      <c r="D36" s="14" t="s">
        <v>10</v>
      </c>
      <c r="E36" s="14" t="s">
        <v>10</v>
      </c>
    </row>
    <row r="37" spans="1:5" ht="57" customHeight="1">
      <c r="A37" s="36"/>
      <c r="B37" s="2" t="s">
        <v>26</v>
      </c>
      <c r="C37" s="4">
        <v>95</v>
      </c>
      <c r="D37" s="14">
        <f t="shared" ref="D37:D38" si="12">ROUND(C37*1.1,0)</f>
        <v>105</v>
      </c>
      <c r="E37" s="14">
        <f t="shared" ref="E37:E38" si="13">ROUND(C37*1.2,0)</f>
        <v>114</v>
      </c>
    </row>
    <row r="38" spans="1:5" ht="83.25" customHeight="1">
      <c r="A38" s="37"/>
      <c r="B38" s="2" t="s">
        <v>27</v>
      </c>
      <c r="C38" s="4">
        <v>948</v>
      </c>
      <c r="D38" s="14">
        <f t="shared" si="12"/>
        <v>1043</v>
      </c>
      <c r="E38" s="14">
        <f t="shared" si="13"/>
        <v>1138</v>
      </c>
    </row>
    <row r="39" spans="1:5" ht="29.25" customHeight="1">
      <c r="A39" s="27" t="s">
        <v>4</v>
      </c>
      <c r="B39" s="42"/>
      <c r="C39" s="18">
        <f>SUM(C33:C38)</f>
        <v>1415</v>
      </c>
      <c r="D39" s="18">
        <f>SUM(D33:D38)</f>
        <v>1557</v>
      </c>
      <c r="E39" s="18">
        <f>SUM(E33:E38)</f>
        <v>1698</v>
      </c>
    </row>
    <row r="40" spans="1:5">
      <c r="A40" s="15"/>
      <c r="B40" s="15"/>
      <c r="C40" s="15"/>
      <c r="D40" s="15"/>
      <c r="E40" s="15"/>
    </row>
    <row r="41" spans="1:5" ht="34.5" customHeight="1">
      <c r="A41" s="31" t="s">
        <v>41</v>
      </c>
      <c r="B41" s="32"/>
      <c r="C41" s="32"/>
      <c r="D41" s="33"/>
      <c r="E41" s="21">
        <v>759.6</v>
      </c>
    </row>
    <row r="42" spans="1:5" ht="24.75" customHeight="1">
      <c r="A42" s="43" t="s">
        <v>38</v>
      </c>
      <c r="B42" s="43"/>
      <c r="C42" s="43"/>
      <c r="D42" s="43"/>
      <c r="E42" s="43"/>
    </row>
    <row r="43" spans="1:5" ht="45" customHeight="1">
      <c r="A43" s="5" t="s">
        <v>9</v>
      </c>
      <c r="B43" s="1" t="s">
        <v>8</v>
      </c>
      <c r="C43" s="4">
        <v>759.6</v>
      </c>
      <c r="D43" s="14">
        <f t="shared" ref="D43" si="14">ROUND(C43*1.1,0)</f>
        <v>836</v>
      </c>
      <c r="E43" s="14">
        <f t="shared" ref="E43" si="15">ROUND(C43*1.2,0)</f>
        <v>912</v>
      </c>
    </row>
    <row r="44" spans="1:5" ht="27.75" customHeight="1">
      <c r="A44" s="44" t="s">
        <v>3</v>
      </c>
      <c r="B44" s="44"/>
      <c r="C44" s="18">
        <f>C43</f>
        <v>759.6</v>
      </c>
      <c r="D44" s="18">
        <f>D43</f>
        <v>836</v>
      </c>
      <c r="E44" s="18">
        <f>E43</f>
        <v>912</v>
      </c>
    </row>
    <row r="45" spans="1:5" ht="61.5" customHeight="1">
      <c r="A45" s="45" t="s">
        <v>39</v>
      </c>
      <c r="B45" s="45"/>
      <c r="C45" s="45"/>
      <c r="D45" s="6"/>
      <c r="E45" s="6"/>
    </row>
    <row r="46" spans="1:5" ht="28.5" customHeight="1">
      <c r="A46" s="24" t="s">
        <v>5</v>
      </c>
      <c r="B46" s="24" t="s">
        <v>12</v>
      </c>
      <c r="C46" s="24" t="s">
        <v>1</v>
      </c>
      <c r="D46" s="6"/>
      <c r="E46" s="16"/>
    </row>
    <row r="47" spans="1:5" ht="28.5" customHeight="1">
      <c r="A47" s="35" t="s">
        <v>11</v>
      </c>
      <c r="B47" s="35"/>
      <c r="C47" s="35"/>
      <c r="D47" s="6"/>
      <c r="E47" s="16"/>
    </row>
    <row r="48" spans="1:5" ht="90.75" customHeight="1">
      <c r="A48" s="20" t="s">
        <v>13</v>
      </c>
      <c r="B48" s="2" t="s">
        <v>19</v>
      </c>
      <c r="C48" s="19">
        <v>1188</v>
      </c>
      <c r="D48" s="16"/>
      <c r="E48" s="16"/>
    </row>
    <row r="49" spans="1:5" ht="164.25" customHeight="1">
      <c r="A49" s="20" t="s">
        <v>7</v>
      </c>
      <c r="B49" s="2" t="s">
        <v>35</v>
      </c>
      <c r="C49" s="19">
        <v>1484</v>
      </c>
      <c r="D49" s="16"/>
      <c r="E49" s="16"/>
    </row>
    <row r="50" spans="1:5" ht="67.5" customHeight="1">
      <c r="A50" s="38" t="s">
        <v>9</v>
      </c>
      <c r="B50" s="8" t="s">
        <v>28</v>
      </c>
      <c r="C50" s="19">
        <v>412</v>
      </c>
      <c r="D50" s="16"/>
      <c r="E50" s="16"/>
    </row>
    <row r="51" spans="1:5" ht="24.75" customHeight="1">
      <c r="A51" s="39"/>
      <c r="B51" s="12" t="s">
        <v>20</v>
      </c>
      <c r="C51" s="19">
        <v>398</v>
      </c>
      <c r="D51" s="16"/>
      <c r="E51" s="16"/>
    </row>
    <row r="52" spans="1:5" ht="33.75" customHeight="1">
      <c r="A52" s="40"/>
      <c r="B52" s="11" t="s">
        <v>21</v>
      </c>
      <c r="C52" s="19">
        <v>372</v>
      </c>
      <c r="D52" s="16"/>
      <c r="E52" s="16"/>
    </row>
    <row r="53" spans="1:5" ht="30.75" customHeight="1">
      <c r="A53" s="35" t="s">
        <v>14</v>
      </c>
      <c r="B53" s="35"/>
      <c r="C53" s="35"/>
      <c r="D53" s="16"/>
      <c r="E53" s="16"/>
    </row>
    <row r="54" spans="1:5" ht="15.75">
      <c r="A54" s="38" t="s">
        <v>9</v>
      </c>
      <c r="B54" s="7" t="s">
        <v>15</v>
      </c>
      <c r="C54" s="19">
        <v>553</v>
      </c>
      <c r="D54" s="16"/>
      <c r="E54" s="16"/>
    </row>
    <row r="55" spans="1:5" ht="88.5" customHeight="1">
      <c r="A55" s="39"/>
      <c r="B55" s="17" t="s">
        <v>17</v>
      </c>
      <c r="C55" s="19">
        <v>1475</v>
      </c>
      <c r="D55" s="16"/>
      <c r="E55" s="16"/>
    </row>
    <row r="56" spans="1:5" ht="31.5">
      <c r="A56" s="39"/>
      <c r="B56" s="7" t="s">
        <v>16</v>
      </c>
      <c r="C56" s="19">
        <v>380</v>
      </c>
      <c r="D56" s="16"/>
      <c r="E56" s="16"/>
    </row>
    <row r="57" spans="1:5" ht="46.5" customHeight="1">
      <c r="A57" s="40"/>
      <c r="B57" s="9" t="s">
        <v>18</v>
      </c>
      <c r="C57" s="19">
        <v>219.82</v>
      </c>
      <c r="D57" s="10"/>
      <c r="E57" s="16"/>
    </row>
    <row r="58" spans="1:5" ht="73.5" customHeight="1">
      <c r="A58" s="46" t="s">
        <v>36</v>
      </c>
      <c r="B58" s="46"/>
      <c r="C58" s="46"/>
      <c r="D58" s="15"/>
      <c r="E58" s="15"/>
    </row>
    <row r="59" spans="1:5" ht="19.5" customHeight="1">
      <c r="A59" s="47" t="s">
        <v>30</v>
      </c>
      <c r="B59" s="47"/>
      <c r="C59" s="47"/>
      <c r="D59" s="15"/>
      <c r="E59" s="15"/>
    </row>
    <row r="60" spans="1:5" ht="23.25" customHeight="1">
      <c r="A60" s="47" t="s">
        <v>31</v>
      </c>
      <c r="B60" s="47"/>
      <c r="C60" s="47"/>
      <c r="D60" s="15"/>
      <c r="E60" s="15"/>
    </row>
  </sheetData>
  <mergeCells count="29">
    <mergeCell ref="A53:C53"/>
    <mergeCell ref="A54:A57"/>
    <mergeCell ref="A58:C58"/>
    <mergeCell ref="A59:C59"/>
    <mergeCell ref="A60:C60"/>
    <mergeCell ref="A50:A52"/>
    <mergeCell ref="A19:A25"/>
    <mergeCell ref="A26:B26"/>
    <mergeCell ref="A27:A31"/>
    <mergeCell ref="A32:B32"/>
    <mergeCell ref="A33:A38"/>
    <mergeCell ref="A39:B39"/>
    <mergeCell ref="A41:D41"/>
    <mergeCell ref="A42:E42"/>
    <mergeCell ref="A44:B44"/>
    <mergeCell ref="A45:C45"/>
    <mergeCell ref="A47:C47"/>
    <mergeCell ref="A18:B18"/>
    <mergeCell ref="A2:E2"/>
    <mergeCell ref="A3:E3"/>
    <mergeCell ref="C4:E4"/>
    <mergeCell ref="A5:C5"/>
    <mergeCell ref="D5:E5"/>
    <mergeCell ref="A6:D6"/>
    <mergeCell ref="A7:D7"/>
    <mergeCell ref="A8:D8"/>
    <mergeCell ref="A9:E9"/>
    <mergeCell ref="A11:E11"/>
    <mergeCell ref="A12:A17"/>
  </mergeCells>
  <pageMargins left="0.11811023622047245" right="0.11811023622047245" top="0" bottom="0" header="0.31496062992125984" footer="0.31496062992125984"/>
  <pageSetup paperSize="9" scale="62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2025-12-30T12:35:32Z</dcterms:modified>
</cp:coreProperties>
</file>